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 activeTab="1"/>
  </bookViews>
  <sheets>
    <sheet name="Summary" sheetId="1" r:id="rId1"/>
    <sheet name="Text Basic Functions" sheetId="2" r:id="rId2"/>
    <sheet name="Left &amp;Right &amp; MID &amp; Concatenate" sheetId="3" r:id="rId3"/>
  </sheets>
  <definedNames>
    <definedName name="_xlnm._FilterDatabase" localSheetId="1" hidden="1">'Text Basic Functions'!$A$2:$G$101</definedName>
  </definedNames>
  <calcPr calcId="144525"/>
</workbook>
</file>

<file path=xl/sharedStrings.xml><?xml version="1.0" encoding="utf-8"?>
<sst xmlns="http://schemas.openxmlformats.org/spreadsheetml/2006/main" count="351" uniqueCount="303">
  <si>
    <t>Functions</t>
  </si>
  <si>
    <t>Basic</t>
  </si>
  <si>
    <t>Shortcuts</t>
  </si>
  <si>
    <t>SN</t>
  </si>
  <si>
    <t>Function Name</t>
  </si>
  <si>
    <t>Catergory</t>
  </si>
  <si>
    <t>Description</t>
  </si>
  <si>
    <t>Trainer Name</t>
  </si>
  <si>
    <t>Days</t>
  </si>
  <si>
    <t>Keys</t>
  </si>
  <si>
    <t>Proper</t>
  </si>
  <si>
    <t>Capitalizes the first letter in a text string</t>
  </si>
  <si>
    <t>Sanjeev Sharma (Sanjeevk.sharma@adityabirla.com</t>
  </si>
  <si>
    <t>Ctrl+S</t>
  </si>
  <si>
    <t>Save</t>
  </si>
  <si>
    <t>UPPER</t>
  </si>
  <si>
    <t>The function converts all characters in a supplied text string into upper case</t>
  </si>
  <si>
    <t>Ctrl+U Or Ctrl+4</t>
  </si>
  <si>
    <t>Underline Select Text</t>
  </si>
  <si>
    <t>lower</t>
  </si>
  <si>
    <t>LOWER function converts all letters in the specified string to lowercase</t>
  </si>
  <si>
    <t>Ctrl+V</t>
  </si>
  <si>
    <t>Paste</t>
  </si>
  <si>
    <t>Left</t>
  </si>
  <si>
    <t>LEFT function extracts a given number of characters from the left side of a supplied text string</t>
  </si>
  <si>
    <t>Ctrl+W</t>
  </si>
  <si>
    <t>Close Document</t>
  </si>
  <si>
    <t>Right</t>
  </si>
  <si>
    <t>The RIGHT function is a text string function that gives the number of characters from the right side of the string. It helps extract characters beginning from the rightmost side to the left</t>
  </si>
  <si>
    <t>Ctrl+X</t>
  </si>
  <si>
    <t>Cut Text</t>
  </si>
  <si>
    <t>Mid</t>
  </si>
  <si>
    <t>Mid function in excel is a type of text function which is used to find out strings and return them from any mid part of the excel</t>
  </si>
  <si>
    <t>Ctrl+Z</t>
  </si>
  <si>
    <t>Undo</t>
  </si>
  <si>
    <t>ALT+C+O+A</t>
  </si>
  <si>
    <t>Dealer Code</t>
  </si>
  <si>
    <t>Dealer Name</t>
  </si>
  <si>
    <t>Exact</t>
  </si>
  <si>
    <t>EXACT2</t>
  </si>
  <si>
    <t>XXXX763</t>
  </si>
  <si>
    <t>Shri Narsingh Bldg.Material Suppl.</t>
  </si>
  <si>
    <t>XXXX765</t>
  </si>
  <si>
    <t>Dhanna Lal Raigar</t>
  </si>
  <si>
    <t>XXXX766</t>
  </si>
  <si>
    <t>Hanuman Traders</t>
  </si>
  <si>
    <t>Sudhir</t>
  </si>
  <si>
    <t>XXXX767</t>
  </si>
  <si>
    <t>sudhir</t>
  </si>
  <si>
    <t>XXXX768</t>
  </si>
  <si>
    <t>Singodia Building Material</t>
  </si>
  <si>
    <t>XXXX769</t>
  </si>
  <si>
    <t>S. L. Traders</t>
  </si>
  <si>
    <t>XXXX770</t>
  </si>
  <si>
    <t>Manoj Traders</t>
  </si>
  <si>
    <t>XXXX771</t>
  </si>
  <si>
    <t>Madanlal Poonia</t>
  </si>
  <si>
    <t>XXXX773</t>
  </si>
  <si>
    <t>Bagra Building Material</t>
  </si>
  <si>
    <t>XXXX774</t>
  </si>
  <si>
    <t>Tanwar Trading Company</t>
  </si>
  <si>
    <t>XXXX775</t>
  </si>
  <si>
    <t>Adarsh Stone Suppliers</t>
  </si>
  <si>
    <t>XXXX779</t>
  </si>
  <si>
    <t>Shiv Traders</t>
  </si>
  <si>
    <t>XXXX803</t>
  </si>
  <si>
    <t>Shiv Building Material</t>
  </si>
  <si>
    <t>XXXX805</t>
  </si>
  <si>
    <t>Shri Shyam Building Material</t>
  </si>
  <si>
    <t>XXXX819</t>
  </si>
  <si>
    <t>Saini Building Material</t>
  </si>
  <si>
    <t>XXXX823</t>
  </si>
  <si>
    <t>Shree Shyam Traders</t>
  </si>
  <si>
    <t>XXXX833</t>
  </si>
  <si>
    <t>Khichi Building Material Supplier</t>
  </si>
  <si>
    <t>XXXX838</t>
  </si>
  <si>
    <t>Choudhary Building Material</t>
  </si>
  <si>
    <t>XXXX856</t>
  </si>
  <si>
    <t>Santosh Traders.</t>
  </si>
  <si>
    <t>HaNuMan SingH rajPut</t>
  </si>
  <si>
    <t>XXXX762</t>
  </si>
  <si>
    <t>KhanDELWal Spare Parts</t>
  </si>
  <si>
    <t>XXXX764</t>
  </si>
  <si>
    <t>Shri MaHaLAXmi Sales Corporation</t>
  </si>
  <si>
    <t>XXXX772</t>
  </si>
  <si>
    <t>Shree Shyam traders</t>
  </si>
  <si>
    <t>XXXX776</t>
  </si>
  <si>
    <t>KUMAWAT CEMENT AGENCY</t>
  </si>
  <si>
    <t>XXXX777</t>
  </si>
  <si>
    <t>SANGITA SALES CORP. &amp; BUILDERS</t>
  </si>
  <si>
    <t>XXXX778</t>
  </si>
  <si>
    <t>MARUDHAR AGENCIES</t>
  </si>
  <si>
    <t>XXXX780</t>
  </si>
  <si>
    <t>GOYAL BUILDING MATERIAL SUPPLIER</t>
  </si>
  <si>
    <t>XXXX781</t>
  </si>
  <si>
    <t>DUSAD TRADERS</t>
  </si>
  <si>
    <t>XXXX782</t>
  </si>
  <si>
    <t>SAINIK TRADING COMPANY</t>
  </si>
  <si>
    <t>XXXX783</t>
  </si>
  <si>
    <t>SAINI TRADING COMPANY</t>
  </si>
  <si>
    <t>XXXX784</t>
  </si>
  <si>
    <t>POOJA BUILDING MATERIAL</t>
  </si>
  <si>
    <t>XXXX785</t>
  </si>
  <si>
    <t>KAMAL STONE</t>
  </si>
  <si>
    <t>XXXX786</t>
  </si>
  <si>
    <t>SHREE OM STONE SUPPLIERS</t>
  </si>
  <si>
    <t>XXXX787</t>
  </si>
  <si>
    <t>OM TRADING COMPANY</t>
  </si>
  <si>
    <t>XXXX788</t>
  </si>
  <si>
    <t>BHAWANA BUILDING MATERIAL SUPP</t>
  </si>
  <si>
    <t>XXXX789</t>
  </si>
  <si>
    <t>B &amp; K CEMENT AGENCY</t>
  </si>
  <si>
    <t>XXXX790</t>
  </si>
  <si>
    <t>KAMLESH STONE SUPPLIERS</t>
  </si>
  <si>
    <t>XXXX791</t>
  </si>
  <si>
    <t>NARAYAN TRADERS</t>
  </si>
  <si>
    <t>XXXX792</t>
  </si>
  <si>
    <t>LAXMI TRADERS</t>
  </si>
  <si>
    <t>XXXX793</t>
  </si>
  <si>
    <t>SAINI BROTHERS</t>
  </si>
  <si>
    <t>XXXX794</t>
  </si>
  <si>
    <t>SHREE RAM BUILDING MATERIAL SU</t>
  </si>
  <si>
    <t>XXXX795</t>
  </si>
  <si>
    <t>SHRI BHAGWATI STONE SUPPLIERS</t>
  </si>
  <si>
    <t>XXXX796</t>
  </si>
  <si>
    <t>R K TRADING COMPNAY</t>
  </si>
  <si>
    <t>XXXX797</t>
  </si>
  <si>
    <t>SANTOSH TRADERS</t>
  </si>
  <si>
    <t>XXXX798</t>
  </si>
  <si>
    <t>VINAYAK BUILDING MATERIAL</t>
  </si>
  <si>
    <t>XXXX799</t>
  </si>
  <si>
    <t>AMAN BUILDING MATERIAL SUPPLIE</t>
  </si>
  <si>
    <t>XXXX800</t>
  </si>
  <si>
    <t>RAJAT CEMENT SUPPLIERS</t>
  </si>
  <si>
    <t>XXXX801</t>
  </si>
  <si>
    <t>MANGAL CONSTRUCTION COMPANY</t>
  </si>
  <si>
    <t>XXXX802</t>
  </si>
  <si>
    <t>RIDDHI SIDDHI &amp; COMPANY</t>
  </si>
  <si>
    <t>XXXX804</t>
  </si>
  <si>
    <t>SAINI BUILDING MATERIAL SUPPLI</t>
  </si>
  <si>
    <t>XXXX806</t>
  </si>
  <si>
    <t>SONU TRADERS</t>
  </si>
  <si>
    <t>XXXX807</t>
  </si>
  <si>
    <t>LOKESH SANITARY &amp; BUILDING MAT</t>
  </si>
  <si>
    <t>XXXX808</t>
  </si>
  <si>
    <t>SHYAM TRADING COMPANY</t>
  </si>
  <si>
    <t>XXXX809</t>
  </si>
  <si>
    <t>RAM KARAN BUILD MATERIAL</t>
  </si>
  <si>
    <t>XXXX810</t>
  </si>
  <si>
    <t>SHRI YADAV BUILDING MATERIAL S</t>
  </si>
  <si>
    <t>XXXX811</t>
  </si>
  <si>
    <t>SHRI GURUKRIPA BUILDING MATERI</t>
  </si>
  <si>
    <t>XXXX812</t>
  </si>
  <si>
    <t>SHREE KAILASH STEELS</t>
  </si>
  <si>
    <t>XXXX813</t>
  </si>
  <si>
    <t>SHRI NATH TRADERS</t>
  </si>
  <si>
    <t>XXXX814</t>
  </si>
  <si>
    <t>JAI AMBEY  BUILDING &amp; CONSTRUC</t>
  </si>
  <si>
    <t>XXXX815</t>
  </si>
  <si>
    <t>BHAGWATI BUILDING MATERIAL SUP</t>
  </si>
  <si>
    <t>XXXX816</t>
  </si>
  <si>
    <t>RAJENDRA ENTERPRISES</t>
  </si>
  <si>
    <t>XXXX817</t>
  </si>
  <si>
    <t>SHREE KAUSHIK TRADING COMPANY</t>
  </si>
  <si>
    <t>XXXX818</t>
  </si>
  <si>
    <t>SURESH TRADING COMPANY</t>
  </si>
  <si>
    <t>XXXX820</t>
  </si>
  <si>
    <t>PRADEEP TRADING COMPANY</t>
  </si>
  <si>
    <t>XXXX821</t>
  </si>
  <si>
    <t>SAMRAT TRADING COMAPNY</t>
  </si>
  <si>
    <t>XXXX822</t>
  </si>
  <si>
    <t>RUNDLA HARDWARE AND SAINATARY</t>
  </si>
  <si>
    <t>XXXX824</t>
  </si>
  <si>
    <t>KUMAWAT SALES</t>
  </si>
  <si>
    <t>XXXX825</t>
  </si>
  <si>
    <t>RAM CHARAN GUPTA</t>
  </si>
  <si>
    <t>XXXX826</t>
  </si>
  <si>
    <t>BASWALA KHAD BEEJ BHANDAR</t>
  </si>
  <si>
    <t>XXXX827</t>
  </si>
  <si>
    <t>M K STEEL AND DECOR</t>
  </si>
  <si>
    <t>XXXX828</t>
  </si>
  <si>
    <t>MEENA BUILDING MATERIAL</t>
  </si>
  <si>
    <t>XXXX829</t>
  </si>
  <si>
    <t>KHANDAL CONSTRUCTION COMPANY</t>
  </si>
  <si>
    <t>XXXX830</t>
  </si>
  <si>
    <t>RONAK TRADING COMPANY</t>
  </si>
  <si>
    <t>XXXX831</t>
  </si>
  <si>
    <t>SHIV SHAKTI BUILDING MATERIAL</t>
  </si>
  <si>
    <t>XXXX832</t>
  </si>
  <si>
    <t>ASHIRWAD BUILDINGMATERIAL</t>
  </si>
  <si>
    <t>XXXX834</t>
  </si>
  <si>
    <t>SHREE RAM BUILDING MATERIAL SUPPLIE</t>
  </si>
  <si>
    <t>XXXX835</t>
  </si>
  <si>
    <t>Ravi Shankar Building material supp</t>
  </si>
  <si>
    <t>XXXX836</t>
  </si>
  <si>
    <t>SHREE BALAJI TRADING COMPANY</t>
  </si>
  <si>
    <t>XXXX837</t>
  </si>
  <si>
    <t>NEERAJ BUILDING MATERIAL SUPPLIERS</t>
  </si>
  <si>
    <t>XXXX839</t>
  </si>
  <si>
    <t>RISHABH SALES CORPORATION</t>
  </si>
  <si>
    <t>XXXX840</t>
  </si>
  <si>
    <t>KUMAWAT BUILDING MATERIAL</t>
  </si>
  <si>
    <t>XXXX841</t>
  </si>
  <si>
    <t>SONU BUILDING MATERIAL AND HARDWARE</t>
  </si>
  <si>
    <t>XXXX842</t>
  </si>
  <si>
    <t>CHOUDHARY BUILDING MATERIAL.</t>
  </si>
  <si>
    <t>XXXX843</t>
  </si>
  <si>
    <t>MANOJ TRADING COMPANY</t>
  </si>
  <si>
    <t>XXXX844</t>
  </si>
  <si>
    <t>BALAJI TRADERS.</t>
  </si>
  <si>
    <t>XXXX845</t>
  </si>
  <si>
    <t>BAJRANG TRADERS..</t>
  </si>
  <si>
    <t>XXXX846</t>
  </si>
  <si>
    <t>RADHA LAXMI STONE SUPPLIERS.</t>
  </si>
  <si>
    <t>XXXX847</t>
  </si>
  <si>
    <t>MOHINI BUILDERS.</t>
  </si>
  <si>
    <t>XXXX848</t>
  </si>
  <si>
    <t>HARI BUILDCON</t>
  </si>
  <si>
    <t>XXXX849</t>
  </si>
  <si>
    <t>JAY AMBEY BUILDING &amp; MATERIAL SUPPL</t>
  </si>
  <si>
    <t>XXXX850</t>
  </si>
  <si>
    <t>PREM ENTERPRISES</t>
  </si>
  <si>
    <t>XXXX851</t>
  </si>
  <si>
    <t>DHARA SINGH GURJAR</t>
  </si>
  <si>
    <t>XXXX852</t>
  </si>
  <si>
    <t>I WALL BRICK INDUSTRIES</t>
  </si>
  <si>
    <t>XXXX853</t>
  </si>
  <si>
    <t>SATYAM SALES</t>
  </si>
  <si>
    <t>XXXX854</t>
  </si>
  <si>
    <t>VINAYAK TRADERS.</t>
  </si>
  <si>
    <t>XXXX855</t>
  </si>
  <si>
    <t>SINGOD TRADING COMPANY</t>
  </si>
  <si>
    <t>XXXX857</t>
  </si>
  <si>
    <t>SHARMA BUILDING MATERIAL SUPPLIERS.</t>
  </si>
  <si>
    <t>XXXX858</t>
  </si>
  <si>
    <t>SHREE GANPATI TRADERS</t>
  </si>
  <si>
    <t>XXXX859</t>
  </si>
  <si>
    <t>KK SUPPLIYERS &amp; CO..</t>
  </si>
  <si>
    <t>Delaer Code</t>
  </si>
  <si>
    <t>Len</t>
  </si>
  <si>
    <t>Result</t>
  </si>
  <si>
    <t>Required Format</t>
  </si>
  <si>
    <t>Contact No.</t>
  </si>
  <si>
    <t>MID</t>
  </si>
  <si>
    <t>Full Name</t>
  </si>
  <si>
    <t>TRIM</t>
  </si>
  <si>
    <t>Find</t>
  </si>
  <si>
    <t>First Name</t>
  </si>
  <si>
    <t>Second Name</t>
  </si>
  <si>
    <t>Same No's of Chars</t>
  </si>
  <si>
    <t>610440O002</t>
  </si>
  <si>
    <t>0O002 6104</t>
  </si>
  <si>
    <t>Need Data from MID</t>
  </si>
  <si>
    <t>91-2-9704200520</t>
  </si>
  <si>
    <t>Different Chars in all</t>
  </si>
  <si>
    <t>610440P003</t>
  </si>
  <si>
    <t>0O002 6105</t>
  </si>
  <si>
    <t>31-2-9950079300</t>
  </si>
  <si>
    <t>610440A031</t>
  </si>
  <si>
    <t>0O002 6106</t>
  </si>
  <si>
    <t>31-2-9571304949</t>
  </si>
  <si>
    <t>610446A020</t>
  </si>
  <si>
    <t>0O002 6107</t>
  </si>
  <si>
    <t>41-2-7665005023</t>
  </si>
  <si>
    <t>610445J024</t>
  </si>
  <si>
    <t>0O002 6108</t>
  </si>
  <si>
    <t>51-2-9672006761</t>
  </si>
  <si>
    <t>010449R025</t>
  </si>
  <si>
    <t>0O002 6109</t>
  </si>
  <si>
    <t>61-2-9694653006</t>
  </si>
  <si>
    <t>610445A026</t>
  </si>
  <si>
    <t>0O002 6110</t>
  </si>
  <si>
    <t>71-2-7077246616</t>
  </si>
  <si>
    <t>610440S033</t>
  </si>
  <si>
    <t>0O002 6111</t>
  </si>
  <si>
    <t>81-2-9414174665</t>
  </si>
  <si>
    <t>610440S032</t>
  </si>
  <si>
    <t>0O002 6112</t>
  </si>
  <si>
    <t>88-2-9902100073</t>
  </si>
  <si>
    <t>0O002 6113</t>
  </si>
  <si>
    <t>99-2-9610066077</t>
  </si>
  <si>
    <t>0O002 6114</t>
  </si>
  <si>
    <t>56-2-7665619797</t>
  </si>
  <si>
    <t>0O002 6115</t>
  </si>
  <si>
    <t>18-2-9772121776</t>
  </si>
  <si>
    <t>0O002 6116</t>
  </si>
  <si>
    <t>70-2-9799036620</t>
  </si>
  <si>
    <t>0O002 6117</t>
  </si>
  <si>
    <t>57-2-9903570711</t>
  </si>
  <si>
    <t>0O002 6118</t>
  </si>
  <si>
    <t>79-2-9020263412</t>
  </si>
  <si>
    <t>610446A001</t>
  </si>
  <si>
    <t>0O002 6119</t>
  </si>
  <si>
    <t>72-2-9649670440</t>
  </si>
  <si>
    <t>610440R016</t>
  </si>
  <si>
    <t>0O002 6120</t>
  </si>
  <si>
    <t>88-2-7665665255</t>
  </si>
  <si>
    <t>Santosh Traders</t>
  </si>
  <si>
    <t>Different No. of Chars (One Side)</t>
  </si>
  <si>
    <t>610440P03</t>
  </si>
  <si>
    <t>61049R025</t>
  </si>
  <si>
    <t>6104S032</t>
  </si>
  <si>
    <t>61044A031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</si>
</sst>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* #,##0_ ;_ * \-#,##0_ ;_ * &quot;-&quot;_ ;_ @_ "/>
    <numFmt numFmtId="178" formatCode="dd/mmm/yy"/>
    <numFmt numFmtId="179" formatCode="_ * #,##0.00_ ;_ * \-#,##0.00_ ;_ * &quot;-&quot;??_ ;_ @_ "/>
    <numFmt numFmtId="180" formatCode="_ &quot;₹&quot;* #,##0.00_ ;_ &quot;₹&quot;* \-#,##0.00_ ;_ &quot;₹&quot;* &quot;-&quot;??_ ;_ @_ "/>
  </numFmts>
  <fonts count="25"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20"/>
      <color theme="0"/>
      <name val="Calibri"/>
      <charset val="134"/>
      <scheme val="minor"/>
    </font>
    <font>
      <sz val="20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4" tint="0.399975585192419"/>
      </right>
      <top style="thin">
        <color auto="1"/>
      </top>
      <bottom/>
      <diagonal/>
    </border>
    <border>
      <left style="thin">
        <color auto="1"/>
      </left>
      <right style="thin">
        <color theme="4" tint="0.399975585192419"/>
      </right>
      <top style="thin">
        <color auto="1"/>
      </top>
      <bottom style="thin">
        <color theme="4" tint="0.39997558519241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2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2" applyNumberForma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" fillId="16" borderId="1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6" borderId="1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5" borderId="16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2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0" borderId="2" xfId="0" applyFont="1" applyBorder="1"/>
    <xf numFmtId="0" fontId="1" fillId="3" borderId="1" xfId="0" applyFont="1" applyFill="1" applyBorder="1" applyAlignment="1">
      <alignment horizontal="center" vertical="center" textRotation="90"/>
    </xf>
    <xf numFmtId="0" fontId="0" fillId="0" borderId="3" xfId="0" applyBorder="1"/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1" fillId="2" borderId="0" xfId="0" applyFont="1" applyFill="1"/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textRotation="90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6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178" fontId="2" fillId="4" borderId="8" xfId="0" applyNumberFormat="1" applyFont="1" applyFill="1" applyBorder="1" applyAlignment="1">
      <alignment horizontal="center" vertical="center"/>
    </xf>
    <xf numFmtId="178" fontId="2" fillId="4" borderId="2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fill>
        <patternFill patternType="solid">
          <fgColor theme="0" tint="-0.149998474074526"/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/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fill>
        <patternFill patternType="solid">
          <fgColor theme="0" tint="-0.149998474074526"/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/>
        <diagonal/>
      </border>
    </dxf>
    <dxf>
      <font>
        <name val="Calibri"/>
        <scheme val="minor"/>
        <charset val="134"/>
        <family val="2"/>
        <b val="0"/>
        <i val="0"/>
        <strike val="0"/>
        <u val="none"/>
        <sz val="20"/>
        <color theme="1"/>
      </font>
      <fill>
        <patternFill patternType="solid">
          <fgColor theme="0" tint="-0.149998474074526"/>
          <bgColor theme="0" tint="-0.149998474074526"/>
        </patternFill>
      </fill>
      <alignment horizontal="center" vertical="center"/>
      <border>
        <left style="thin">
          <color auto="1"/>
        </left>
        <right/>
        <top style="thin">
          <color auto="1"/>
        </top>
        <bottom/>
        <diagon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2:G101" totalsRowShown="0">
  <autoFilter ref="A2:G101"/>
  <tableColumns count="7">
    <tableColumn id="1" name="Dealer Code"/>
    <tableColumn id="2" name="Dealer Name"/>
    <tableColumn id="7" name="Exact"/>
    <tableColumn id="3" name="Proper" dataDxfId="0"/>
    <tableColumn id="4" name="UPPER" dataDxfId="1"/>
    <tableColumn id="5" name="lower" dataDxfId="2"/>
    <tableColumn id="6" name="EXACT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9"/>
  <sheetViews>
    <sheetView zoomScale="90" zoomScaleNormal="90" topLeftCell="A3" workbookViewId="0">
      <selection activeCell="D22" sqref="D22:D25"/>
    </sheetView>
  </sheetViews>
  <sheetFormatPr defaultColWidth="9" defaultRowHeight="14.4" outlineLevelCol="7"/>
  <cols>
    <col min="1" max="1" width="5.25" customWidth="1"/>
    <col min="2" max="2" width="22.8796296296296" customWidth="1"/>
    <col min="3" max="3" width="15.3796296296296" customWidth="1"/>
    <col min="4" max="4" width="131.87962962963" customWidth="1"/>
    <col min="5" max="5" width="26" customWidth="1"/>
    <col min="6" max="6" width="8.12962962962963" customWidth="1"/>
    <col min="7" max="7" width="23.25" customWidth="1"/>
    <col min="8" max="8" width="30.6296296296296" customWidth="1"/>
  </cols>
  <sheetData>
    <row r="2" ht="25.8" spans="1:8">
      <c r="A2" s="27" t="s">
        <v>0</v>
      </c>
      <c r="B2" s="28"/>
      <c r="C2" s="28"/>
      <c r="D2" s="28"/>
      <c r="E2" s="28" t="s">
        <v>1</v>
      </c>
      <c r="F2" s="29"/>
      <c r="G2" s="30" t="s">
        <v>2</v>
      </c>
      <c r="H2" s="30"/>
    </row>
    <row r="3" ht="25.8" spans="1:8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6</v>
      </c>
    </row>
    <row r="4" ht="25.8" spans="1:8">
      <c r="A4" s="31">
        <v>1</v>
      </c>
      <c r="B4" s="32" t="s">
        <v>10</v>
      </c>
      <c r="C4" s="32" t="s">
        <v>1</v>
      </c>
      <c r="D4" s="32" t="s">
        <v>11</v>
      </c>
      <c r="E4" s="33" t="s">
        <v>12</v>
      </c>
      <c r="F4" s="34">
        <v>4</v>
      </c>
      <c r="G4" s="32" t="s">
        <v>13</v>
      </c>
      <c r="H4" s="32" t="s">
        <v>14</v>
      </c>
    </row>
    <row r="5" ht="25.8" spans="1:8">
      <c r="A5" s="31">
        <v>2</v>
      </c>
      <c r="B5" s="32" t="s">
        <v>15</v>
      </c>
      <c r="C5" s="32" t="s">
        <v>1</v>
      </c>
      <c r="D5" s="32" t="s">
        <v>16</v>
      </c>
      <c r="E5" s="33"/>
      <c r="F5" s="34"/>
      <c r="G5" s="32" t="s">
        <v>17</v>
      </c>
      <c r="H5" s="32" t="s">
        <v>18</v>
      </c>
    </row>
    <row r="6" ht="25.8" spans="1:8">
      <c r="A6" s="31">
        <v>3</v>
      </c>
      <c r="B6" s="32" t="s">
        <v>19</v>
      </c>
      <c r="C6" s="32" t="s">
        <v>1</v>
      </c>
      <c r="D6" s="32" t="s">
        <v>20</v>
      </c>
      <c r="E6" s="33"/>
      <c r="F6" s="34"/>
      <c r="G6" s="32" t="s">
        <v>21</v>
      </c>
      <c r="H6" s="32" t="s">
        <v>22</v>
      </c>
    </row>
    <row r="7" ht="25.8" spans="1:8">
      <c r="A7" s="31">
        <v>4</v>
      </c>
      <c r="B7" s="32" t="s">
        <v>23</v>
      </c>
      <c r="C7" s="32" t="s">
        <v>1</v>
      </c>
      <c r="D7" s="32" t="s">
        <v>24</v>
      </c>
      <c r="E7" s="33"/>
      <c r="F7" s="34"/>
      <c r="G7" s="32" t="s">
        <v>25</v>
      </c>
      <c r="H7" s="32" t="s">
        <v>26</v>
      </c>
    </row>
    <row r="8" ht="77.4" spans="1:8">
      <c r="A8" s="31">
        <v>5</v>
      </c>
      <c r="B8" s="32" t="s">
        <v>27</v>
      </c>
      <c r="C8" s="32" t="s">
        <v>1</v>
      </c>
      <c r="D8" s="35" t="s">
        <v>28</v>
      </c>
      <c r="E8" s="33"/>
      <c r="F8" s="34"/>
      <c r="G8" s="32" t="s">
        <v>29</v>
      </c>
      <c r="H8" s="32" t="s">
        <v>30</v>
      </c>
    </row>
    <row r="9" ht="51.6" spans="1:8">
      <c r="A9" s="31">
        <v>6</v>
      </c>
      <c r="B9" s="32" t="s">
        <v>31</v>
      </c>
      <c r="C9" s="32" t="s">
        <v>1</v>
      </c>
      <c r="D9" s="35" t="s">
        <v>32</v>
      </c>
      <c r="E9" s="33"/>
      <c r="F9" s="34"/>
      <c r="G9" s="32" t="s">
        <v>33</v>
      </c>
      <c r="H9" s="32" t="s">
        <v>34</v>
      </c>
    </row>
  </sheetData>
  <mergeCells count="5">
    <mergeCell ref="A2:C2"/>
    <mergeCell ref="E2:F2"/>
    <mergeCell ref="G2:H2"/>
    <mergeCell ref="E4:E9"/>
    <mergeCell ref="F4:F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zoomScale="80" zoomScaleNormal="80" topLeftCell="B1" workbookViewId="0">
      <selection activeCell="C3" sqref="C3"/>
    </sheetView>
  </sheetViews>
  <sheetFormatPr defaultColWidth="9" defaultRowHeight="14.4"/>
  <cols>
    <col min="1" max="1" width="18.8796296296296" customWidth="1"/>
    <col min="2" max="3" width="64.6296296296296" customWidth="1"/>
    <col min="4" max="4" width="65.3055555555556" customWidth="1"/>
    <col min="5" max="5" width="64.6296296296296" customWidth="1"/>
    <col min="6" max="6" width="56.9444444444444" customWidth="1"/>
    <col min="7" max="7" width="13.75" customWidth="1"/>
  </cols>
  <sheetData>
    <row r="1" spans="4:4">
      <c r="D1" t="s">
        <v>35</v>
      </c>
    </row>
    <row r="2" ht="25.8" spans="1:7">
      <c r="A2" s="19" t="s">
        <v>36</v>
      </c>
      <c r="B2" s="19" t="s">
        <v>37</v>
      </c>
      <c r="C2" s="19" t="s">
        <v>38</v>
      </c>
      <c r="D2" s="19" t="s">
        <v>10</v>
      </c>
      <c r="E2" s="19" t="s">
        <v>15</v>
      </c>
      <c r="F2" s="19" t="s">
        <v>19</v>
      </c>
      <c r="G2" s="20" t="s">
        <v>39</v>
      </c>
    </row>
    <row r="3" ht="25.8" spans="1:7">
      <c r="A3" s="21" t="s">
        <v>40</v>
      </c>
      <c r="B3" s="21" t="s">
        <v>41</v>
      </c>
      <c r="C3" s="21" t="b">
        <f>EXACT(B3,LOWER(D3))</f>
        <v>0</v>
      </c>
      <c r="D3" s="21" t="str">
        <f>PROPER(B3)</f>
        <v>Shri Narsingh Bldg.Material Suppl.</v>
      </c>
      <c r="E3" s="21" t="str">
        <f>UPPER(B3)</f>
        <v>SHRI NARSINGH BLDG.MATERIAL SUPPL.</v>
      </c>
      <c r="F3" s="21" t="str">
        <f>LOWER(B3)</f>
        <v>shri narsingh bldg.material suppl.</v>
      </c>
      <c r="G3" s="22"/>
    </row>
    <row r="4" ht="25.8" spans="1:7">
      <c r="A4" s="21" t="s">
        <v>42</v>
      </c>
      <c r="B4" s="21" t="s">
        <v>43</v>
      </c>
      <c r="C4" s="21"/>
      <c r="D4" s="21" t="str">
        <f t="shared" ref="D4:D35" si="0">PROPER(B4)</f>
        <v>Dhanna Lal Raigar</v>
      </c>
      <c r="E4" s="21" t="str">
        <f t="shared" ref="E4:E35" si="1">UPPER(B4)</f>
        <v>DHANNA LAL RAIGAR</v>
      </c>
      <c r="F4" s="21" t="str">
        <f t="shared" ref="F4:F35" si="2">LOWER(B4)</f>
        <v>dhanna lal raigar</v>
      </c>
      <c r="G4" s="22"/>
    </row>
    <row r="5" ht="25.8" spans="1:10">
      <c r="A5" s="23" t="s">
        <v>44</v>
      </c>
      <c r="B5" s="23" t="s">
        <v>45</v>
      </c>
      <c r="C5" s="23"/>
      <c r="D5" s="21" t="str">
        <f t="shared" si="0"/>
        <v>Hanuman Traders</v>
      </c>
      <c r="E5" s="21" t="str">
        <f t="shared" si="1"/>
        <v>HANUMAN TRADERS</v>
      </c>
      <c r="F5" s="21" t="str">
        <f t="shared" si="2"/>
        <v>hanuman traders</v>
      </c>
      <c r="G5" s="22"/>
      <c r="J5" t="s">
        <v>46</v>
      </c>
    </row>
    <row r="6" ht="25.8" spans="1:10">
      <c r="A6" s="21" t="s">
        <v>47</v>
      </c>
      <c r="B6" s="21" t="s">
        <v>45</v>
      </c>
      <c r="C6" s="21"/>
      <c r="D6" s="21" t="str">
        <f t="shared" si="0"/>
        <v>Hanuman Traders</v>
      </c>
      <c r="E6" s="21" t="str">
        <f t="shared" si="1"/>
        <v>HANUMAN TRADERS</v>
      </c>
      <c r="F6" s="21" t="str">
        <f t="shared" si="2"/>
        <v>hanuman traders</v>
      </c>
      <c r="G6" s="22"/>
      <c r="J6" t="s">
        <v>48</v>
      </c>
    </row>
    <row r="7" ht="25.8" spans="1:7">
      <c r="A7" s="23" t="s">
        <v>49</v>
      </c>
      <c r="B7" s="23" t="s">
        <v>50</v>
      </c>
      <c r="C7" s="23"/>
      <c r="D7" s="21" t="str">
        <f t="shared" si="0"/>
        <v>Singodia Building Material</v>
      </c>
      <c r="E7" s="21" t="str">
        <f t="shared" si="1"/>
        <v>SINGODIA BUILDING MATERIAL</v>
      </c>
      <c r="F7" s="21" t="str">
        <f t="shared" si="2"/>
        <v>singodia building material</v>
      </c>
      <c r="G7" s="22"/>
    </row>
    <row r="8" ht="25.8" spans="1:7">
      <c r="A8" s="21" t="s">
        <v>51</v>
      </c>
      <c r="B8" s="21" t="s">
        <v>52</v>
      </c>
      <c r="C8" s="21"/>
      <c r="D8" s="21" t="str">
        <f t="shared" si="0"/>
        <v>S. L. Traders</v>
      </c>
      <c r="E8" s="21" t="str">
        <f t="shared" si="1"/>
        <v>S. L. TRADERS</v>
      </c>
      <c r="F8" s="21" t="str">
        <f t="shared" si="2"/>
        <v>s. l. traders</v>
      </c>
      <c r="G8" s="22"/>
    </row>
    <row r="9" ht="25.8" spans="1:7">
      <c r="A9" s="23" t="s">
        <v>53</v>
      </c>
      <c r="B9" s="23" t="s">
        <v>54</v>
      </c>
      <c r="C9" s="23"/>
      <c r="D9" s="21" t="str">
        <f t="shared" si="0"/>
        <v>Manoj Traders</v>
      </c>
      <c r="E9" s="21" t="str">
        <f t="shared" si="1"/>
        <v>MANOJ TRADERS</v>
      </c>
      <c r="F9" s="21" t="str">
        <f t="shared" si="2"/>
        <v>manoj traders</v>
      </c>
      <c r="G9" s="22"/>
    </row>
    <row r="10" ht="25.8" spans="1:7">
      <c r="A10" s="21" t="s">
        <v>55</v>
      </c>
      <c r="B10" s="21" t="s">
        <v>56</v>
      </c>
      <c r="C10" s="21"/>
      <c r="D10" s="21" t="str">
        <f t="shared" si="0"/>
        <v>Madanlal Poonia</v>
      </c>
      <c r="E10" s="21" t="str">
        <f t="shared" si="1"/>
        <v>MADANLAL POONIA</v>
      </c>
      <c r="F10" s="21" t="str">
        <f t="shared" si="2"/>
        <v>madanlal poonia</v>
      </c>
      <c r="G10" s="22"/>
    </row>
    <row r="11" ht="25.8" spans="1:7">
      <c r="A11" s="21" t="s">
        <v>57</v>
      </c>
      <c r="B11" s="21" t="s">
        <v>58</v>
      </c>
      <c r="C11" s="21"/>
      <c r="D11" s="21" t="str">
        <f t="shared" si="0"/>
        <v>Bagra Building Material</v>
      </c>
      <c r="E11" s="21" t="str">
        <f t="shared" si="1"/>
        <v>BAGRA BUILDING MATERIAL</v>
      </c>
      <c r="F11" s="21" t="str">
        <f t="shared" si="2"/>
        <v>bagra building material</v>
      </c>
      <c r="G11" s="22"/>
    </row>
    <row r="12" ht="25.8" spans="1:7">
      <c r="A12" s="23" t="s">
        <v>59</v>
      </c>
      <c r="B12" s="23" t="s">
        <v>60</v>
      </c>
      <c r="C12" s="23"/>
      <c r="D12" s="21" t="str">
        <f t="shared" si="0"/>
        <v>Tanwar Trading Company</v>
      </c>
      <c r="E12" s="21" t="str">
        <f t="shared" si="1"/>
        <v>TANWAR TRADING COMPANY</v>
      </c>
      <c r="F12" s="21" t="str">
        <f t="shared" si="2"/>
        <v>tanwar trading company</v>
      </c>
      <c r="G12" s="22"/>
    </row>
    <row r="13" ht="25.8" spans="1:7">
      <c r="A13" s="21" t="s">
        <v>61</v>
      </c>
      <c r="B13" s="21" t="s">
        <v>62</v>
      </c>
      <c r="C13" s="21"/>
      <c r="D13" s="21" t="str">
        <f t="shared" si="0"/>
        <v>Adarsh Stone Suppliers</v>
      </c>
      <c r="E13" s="21" t="str">
        <f t="shared" si="1"/>
        <v>ADARSH STONE SUPPLIERS</v>
      </c>
      <c r="F13" s="21" t="str">
        <f t="shared" si="2"/>
        <v>adarsh stone suppliers</v>
      </c>
      <c r="G13" s="22"/>
    </row>
    <row r="14" ht="25.8" spans="1:7">
      <c r="A14" s="21" t="s">
        <v>63</v>
      </c>
      <c r="B14" s="21" t="s">
        <v>64</v>
      </c>
      <c r="C14" s="21"/>
      <c r="D14" s="21" t="str">
        <f t="shared" si="0"/>
        <v>Shiv Traders</v>
      </c>
      <c r="E14" s="21" t="str">
        <f t="shared" si="1"/>
        <v>SHIV TRADERS</v>
      </c>
      <c r="F14" s="21" t="str">
        <f t="shared" si="2"/>
        <v>shiv traders</v>
      </c>
      <c r="G14" s="22"/>
    </row>
    <row r="15" ht="25.8" spans="1:7">
      <c r="A15" s="21" t="s">
        <v>65</v>
      </c>
      <c r="B15" s="21" t="s">
        <v>66</v>
      </c>
      <c r="C15" s="21"/>
      <c r="D15" s="21" t="str">
        <f t="shared" si="0"/>
        <v>Shiv Building Material</v>
      </c>
      <c r="E15" s="21" t="str">
        <f t="shared" si="1"/>
        <v>SHIV BUILDING MATERIAL</v>
      </c>
      <c r="F15" s="21" t="str">
        <f t="shared" si="2"/>
        <v>shiv building material</v>
      </c>
      <c r="G15" s="22"/>
    </row>
    <row r="16" ht="25.8" spans="1:7">
      <c r="A16" s="21" t="s">
        <v>67</v>
      </c>
      <c r="B16" s="21" t="s">
        <v>68</v>
      </c>
      <c r="C16" s="21"/>
      <c r="D16" s="21" t="str">
        <f t="shared" si="0"/>
        <v>Shri Shyam Building Material</v>
      </c>
      <c r="E16" s="21" t="str">
        <f t="shared" si="1"/>
        <v>SHRI SHYAM BUILDING MATERIAL</v>
      </c>
      <c r="F16" s="21" t="str">
        <f t="shared" si="2"/>
        <v>shri shyam building material</v>
      </c>
      <c r="G16" s="22"/>
    </row>
    <row r="17" ht="25.8" spans="1:7">
      <c r="A17" s="21" t="s">
        <v>69</v>
      </c>
      <c r="B17" s="21" t="s">
        <v>70</v>
      </c>
      <c r="C17" s="21"/>
      <c r="D17" s="21" t="str">
        <f t="shared" si="0"/>
        <v>Saini Building Material</v>
      </c>
      <c r="E17" s="21" t="str">
        <f t="shared" si="1"/>
        <v>SAINI BUILDING MATERIAL</v>
      </c>
      <c r="F17" s="21" t="str">
        <f t="shared" si="2"/>
        <v>saini building material</v>
      </c>
      <c r="G17" s="22"/>
    </row>
    <row r="18" ht="25.8" spans="1:7">
      <c r="A18" s="21" t="s">
        <v>71</v>
      </c>
      <c r="B18" s="21" t="s">
        <v>72</v>
      </c>
      <c r="C18" s="21"/>
      <c r="D18" s="21" t="str">
        <f t="shared" si="0"/>
        <v>Shree Shyam Traders</v>
      </c>
      <c r="E18" s="21" t="str">
        <f t="shared" si="1"/>
        <v>SHREE SHYAM TRADERS</v>
      </c>
      <c r="F18" s="21" t="str">
        <f t="shared" si="2"/>
        <v>shree shyam traders</v>
      </c>
      <c r="G18" s="22"/>
    </row>
    <row r="19" ht="25.8" spans="1:7">
      <c r="A19" s="21" t="s">
        <v>73</v>
      </c>
      <c r="B19" s="21" t="s">
        <v>74</v>
      </c>
      <c r="C19" s="21"/>
      <c r="D19" s="21" t="str">
        <f t="shared" si="0"/>
        <v>Khichi Building Material Supplier</v>
      </c>
      <c r="E19" s="21" t="str">
        <f t="shared" si="1"/>
        <v>KHICHI BUILDING MATERIAL SUPPLIER</v>
      </c>
      <c r="F19" s="21" t="str">
        <f t="shared" si="2"/>
        <v>khichi building material supplier</v>
      </c>
      <c r="G19" s="22"/>
    </row>
    <row r="20" ht="25.8" spans="1:7">
      <c r="A20" s="23" t="s">
        <v>75</v>
      </c>
      <c r="B20" s="23" t="s">
        <v>76</v>
      </c>
      <c r="C20" s="23"/>
      <c r="D20" s="21" t="str">
        <f t="shared" si="0"/>
        <v>Choudhary Building Material</v>
      </c>
      <c r="E20" s="21" t="str">
        <f t="shared" si="1"/>
        <v>CHOUDHARY BUILDING MATERIAL</v>
      </c>
      <c r="F20" s="21" t="str">
        <f t="shared" si="2"/>
        <v>choudhary building material</v>
      </c>
      <c r="G20" s="22"/>
    </row>
    <row r="21" ht="25.8" spans="1:7">
      <c r="A21" s="23" t="s">
        <v>77</v>
      </c>
      <c r="B21" s="23" t="s">
        <v>78</v>
      </c>
      <c r="C21" s="23"/>
      <c r="D21" s="21" t="str">
        <f t="shared" si="0"/>
        <v>Santosh Traders.</v>
      </c>
      <c r="E21" s="21" t="str">
        <f t="shared" si="1"/>
        <v>SANTOSH TRADERS.</v>
      </c>
      <c r="F21" s="21" t="str">
        <f t="shared" si="2"/>
        <v>santosh traders.</v>
      </c>
      <c r="G21" s="22"/>
    </row>
    <row r="22" ht="25.8" spans="1:7">
      <c r="A22" s="21">
        <v>61017613</v>
      </c>
      <c r="B22" s="21" t="s">
        <v>79</v>
      </c>
      <c r="C22" s="21"/>
      <c r="D22" s="21" t="str">
        <f t="shared" si="0"/>
        <v>Hanuman Singh Rajput</v>
      </c>
      <c r="E22" s="21" t="str">
        <f t="shared" si="1"/>
        <v>HANUMAN SINGH RAJPUT</v>
      </c>
      <c r="F22" s="21" t="str">
        <f t="shared" si="2"/>
        <v>hanuman singh rajput</v>
      </c>
      <c r="G22" s="22"/>
    </row>
    <row r="23" ht="25.8" spans="1:7">
      <c r="A23" s="23" t="s">
        <v>80</v>
      </c>
      <c r="B23" s="23" t="s">
        <v>81</v>
      </c>
      <c r="C23" s="23"/>
      <c r="D23" s="21" t="str">
        <f t="shared" si="0"/>
        <v>Khandelwal Spare Parts</v>
      </c>
      <c r="E23" s="21" t="str">
        <f t="shared" si="1"/>
        <v>KHANDELWAL SPARE PARTS</v>
      </c>
      <c r="F23" s="21" t="str">
        <f t="shared" si="2"/>
        <v>khandelwal spare parts</v>
      </c>
      <c r="G23" s="22"/>
    </row>
    <row r="24" ht="25.8" spans="1:7">
      <c r="A24" s="23" t="s">
        <v>82</v>
      </c>
      <c r="B24" s="23" t="s">
        <v>83</v>
      </c>
      <c r="C24" s="23"/>
      <c r="D24" s="21" t="str">
        <f t="shared" si="0"/>
        <v>Shri Mahalaxmi Sales Corporation</v>
      </c>
      <c r="E24" s="21" t="str">
        <f t="shared" si="1"/>
        <v>SHRI MAHALAXMI SALES CORPORATION</v>
      </c>
      <c r="F24" s="21" t="str">
        <f t="shared" si="2"/>
        <v>shri mahalaxmi sales corporation</v>
      </c>
      <c r="G24" s="22"/>
    </row>
    <row r="25" ht="25.8" spans="1:7">
      <c r="A25" s="23" t="s">
        <v>84</v>
      </c>
      <c r="B25" s="23" t="s">
        <v>85</v>
      </c>
      <c r="C25" s="23"/>
      <c r="D25" s="21" t="str">
        <f t="shared" si="0"/>
        <v>Shree Shyam Traders</v>
      </c>
      <c r="E25" s="21" t="str">
        <f t="shared" si="1"/>
        <v>SHREE SHYAM TRADERS</v>
      </c>
      <c r="F25" s="21" t="str">
        <f t="shared" si="2"/>
        <v>shree shyam traders</v>
      </c>
      <c r="G25" s="22"/>
    </row>
    <row r="26" ht="25.8" spans="1:7">
      <c r="A26" s="23" t="s">
        <v>86</v>
      </c>
      <c r="B26" s="23" t="s">
        <v>87</v>
      </c>
      <c r="C26" s="23"/>
      <c r="D26" s="21" t="str">
        <f t="shared" si="0"/>
        <v>Kumawat Cement Agency</v>
      </c>
      <c r="E26" s="21" t="str">
        <f t="shared" si="1"/>
        <v>KUMAWAT CEMENT AGENCY</v>
      </c>
      <c r="F26" s="21" t="str">
        <f t="shared" si="2"/>
        <v>kumawat cement agency</v>
      </c>
      <c r="G26" s="22"/>
    </row>
    <row r="27" ht="25.8" spans="1:7">
      <c r="A27" s="21" t="s">
        <v>88</v>
      </c>
      <c r="B27" s="21" t="s">
        <v>89</v>
      </c>
      <c r="C27" s="21"/>
      <c r="D27" s="21" t="str">
        <f t="shared" si="0"/>
        <v>Sangita Sales Corp. &amp; Builders</v>
      </c>
      <c r="E27" s="21" t="str">
        <f t="shared" si="1"/>
        <v>SANGITA SALES CORP. &amp; BUILDERS</v>
      </c>
      <c r="F27" s="21" t="str">
        <f t="shared" si="2"/>
        <v>sangita sales corp. &amp; builders</v>
      </c>
      <c r="G27" s="22"/>
    </row>
    <row r="28" ht="25.8" spans="1:7">
      <c r="A28" s="23" t="s">
        <v>90</v>
      </c>
      <c r="B28" s="23" t="s">
        <v>91</v>
      </c>
      <c r="C28" s="23"/>
      <c r="D28" s="21" t="str">
        <f t="shared" si="0"/>
        <v>Marudhar Agencies</v>
      </c>
      <c r="E28" s="21" t="str">
        <f t="shared" si="1"/>
        <v>MARUDHAR AGENCIES</v>
      </c>
      <c r="F28" s="21" t="str">
        <f t="shared" si="2"/>
        <v>marudhar agencies</v>
      </c>
      <c r="G28" s="22"/>
    </row>
    <row r="29" ht="25.8" spans="1:7">
      <c r="A29" s="23" t="s">
        <v>92</v>
      </c>
      <c r="B29" s="23" t="s">
        <v>93</v>
      </c>
      <c r="C29" s="23"/>
      <c r="D29" s="21" t="str">
        <f t="shared" si="0"/>
        <v>Goyal Building Material Supplier</v>
      </c>
      <c r="E29" s="21" t="str">
        <f t="shared" si="1"/>
        <v>GOYAL BUILDING MATERIAL SUPPLIER</v>
      </c>
      <c r="F29" s="21" t="str">
        <f t="shared" si="2"/>
        <v>goyal building material supplier</v>
      </c>
      <c r="G29" s="22"/>
    </row>
    <row r="30" ht="25.8" spans="1:7">
      <c r="A30" s="21" t="s">
        <v>94</v>
      </c>
      <c r="B30" s="21" t="s">
        <v>95</v>
      </c>
      <c r="C30" s="21"/>
      <c r="D30" s="21" t="str">
        <f t="shared" si="0"/>
        <v>Dusad Traders</v>
      </c>
      <c r="E30" s="21" t="str">
        <f t="shared" si="1"/>
        <v>DUSAD TRADERS</v>
      </c>
      <c r="F30" s="21" t="str">
        <f t="shared" si="2"/>
        <v>dusad traders</v>
      </c>
      <c r="G30" s="22"/>
    </row>
    <row r="31" ht="25.8" spans="1:7">
      <c r="A31" s="23" t="s">
        <v>96</v>
      </c>
      <c r="B31" s="23" t="s">
        <v>97</v>
      </c>
      <c r="C31" s="23"/>
      <c r="D31" s="21" t="str">
        <f t="shared" si="0"/>
        <v>Sainik Trading Company</v>
      </c>
      <c r="E31" s="21" t="str">
        <f t="shared" si="1"/>
        <v>SAINIK TRADING COMPANY</v>
      </c>
      <c r="F31" s="21" t="str">
        <f t="shared" si="2"/>
        <v>sainik trading company</v>
      </c>
      <c r="G31" s="22"/>
    </row>
    <row r="32" ht="25.8" spans="1:7">
      <c r="A32" s="21" t="s">
        <v>98</v>
      </c>
      <c r="B32" s="21" t="s">
        <v>99</v>
      </c>
      <c r="C32" s="21"/>
      <c r="D32" s="21" t="str">
        <f t="shared" si="0"/>
        <v>Saini Trading Company</v>
      </c>
      <c r="E32" s="21" t="str">
        <f t="shared" si="1"/>
        <v>SAINI TRADING COMPANY</v>
      </c>
      <c r="F32" s="21" t="str">
        <f t="shared" si="2"/>
        <v>saini trading company</v>
      </c>
      <c r="G32" s="22"/>
    </row>
    <row r="33" ht="25.8" spans="1:7">
      <c r="A33" s="23" t="s">
        <v>100</v>
      </c>
      <c r="B33" s="23" t="s">
        <v>101</v>
      </c>
      <c r="C33" s="23"/>
      <c r="D33" s="21" t="str">
        <f t="shared" si="0"/>
        <v>Pooja Building Material</v>
      </c>
      <c r="E33" s="21" t="str">
        <f t="shared" si="1"/>
        <v>POOJA BUILDING MATERIAL</v>
      </c>
      <c r="F33" s="21" t="str">
        <f t="shared" si="2"/>
        <v>pooja building material</v>
      </c>
      <c r="G33" s="22"/>
    </row>
    <row r="34" ht="25.8" spans="1:7">
      <c r="A34" s="21" t="s">
        <v>102</v>
      </c>
      <c r="B34" s="21" t="s">
        <v>103</v>
      </c>
      <c r="C34" s="21"/>
      <c r="D34" s="21" t="str">
        <f t="shared" si="0"/>
        <v>Kamal Stone</v>
      </c>
      <c r="E34" s="21" t="str">
        <f t="shared" si="1"/>
        <v>KAMAL STONE</v>
      </c>
      <c r="F34" s="21" t="str">
        <f t="shared" si="2"/>
        <v>kamal stone</v>
      </c>
      <c r="G34" s="22"/>
    </row>
    <row r="35" ht="25.8" spans="1:7">
      <c r="A35" s="23" t="s">
        <v>104</v>
      </c>
      <c r="B35" s="23" t="s">
        <v>105</v>
      </c>
      <c r="C35" s="23"/>
      <c r="D35" s="21" t="str">
        <f t="shared" si="0"/>
        <v>Shree Om Stone Suppliers</v>
      </c>
      <c r="E35" s="21" t="str">
        <f t="shared" si="1"/>
        <v>SHREE OM STONE SUPPLIERS</v>
      </c>
      <c r="F35" s="21" t="str">
        <f t="shared" si="2"/>
        <v>shree om stone suppliers</v>
      </c>
      <c r="G35" s="22"/>
    </row>
    <row r="36" ht="25.8" spans="1:7">
      <c r="A36" s="21" t="s">
        <v>106</v>
      </c>
      <c r="B36" s="21" t="s">
        <v>107</v>
      </c>
      <c r="C36" s="21"/>
      <c r="D36" s="21" t="str">
        <f t="shared" ref="D36:D67" si="3">PROPER(B36)</f>
        <v>Om Trading Company</v>
      </c>
      <c r="E36" s="21" t="str">
        <f t="shared" ref="E36:E67" si="4">UPPER(B36)</f>
        <v>OM TRADING COMPANY</v>
      </c>
      <c r="F36" s="21" t="str">
        <f t="shared" ref="F36:F67" si="5">LOWER(B36)</f>
        <v>om trading company</v>
      </c>
      <c r="G36" s="22"/>
    </row>
    <row r="37" ht="25.8" spans="1:7">
      <c r="A37" s="23" t="s">
        <v>108</v>
      </c>
      <c r="B37" s="23" t="s">
        <v>109</v>
      </c>
      <c r="C37" s="23"/>
      <c r="D37" s="21" t="str">
        <f t="shared" si="3"/>
        <v>Bhawana Building Material Supp</v>
      </c>
      <c r="E37" s="21" t="str">
        <f t="shared" si="4"/>
        <v>BHAWANA BUILDING MATERIAL SUPP</v>
      </c>
      <c r="F37" s="21" t="str">
        <f t="shared" si="5"/>
        <v>bhawana building material supp</v>
      </c>
      <c r="G37" s="22"/>
    </row>
    <row r="38" ht="25.8" spans="1:7">
      <c r="A38" s="21" t="s">
        <v>110</v>
      </c>
      <c r="B38" s="21" t="s">
        <v>111</v>
      </c>
      <c r="C38" s="21"/>
      <c r="D38" s="21" t="str">
        <f t="shared" si="3"/>
        <v>B &amp; K Cement Agency</v>
      </c>
      <c r="E38" s="21" t="str">
        <f t="shared" si="4"/>
        <v>B &amp; K CEMENT AGENCY</v>
      </c>
      <c r="F38" s="21" t="str">
        <f t="shared" si="5"/>
        <v>b &amp; k cement agency</v>
      </c>
      <c r="G38" s="22"/>
    </row>
    <row r="39" ht="25.8" spans="1:7">
      <c r="A39" s="23" t="s">
        <v>112</v>
      </c>
      <c r="B39" s="23" t="s">
        <v>113</v>
      </c>
      <c r="C39" s="23"/>
      <c r="D39" s="21" t="str">
        <f t="shared" si="3"/>
        <v>Kamlesh Stone Suppliers</v>
      </c>
      <c r="E39" s="21" t="str">
        <f t="shared" si="4"/>
        <v>KAMLESH STONE SUPPLIERS</v>
      </c>
      <c r="F39" s="21" t="str">
        <f t="shared" si="5"/>
        <v>kamlesh stone suppliers</v>
      </c>
      <c r="G39" s="22"/>
    </row>
    <row r="40" ht="25.8" spans="1:7">
      <c r="A40" s="21" t="s">
        <v>114</v>
      </c>
      <c r="B40" s="21" t="s">
        <v>115</v>
      </c>
      <c r="C40" s="21"/>
      <c r="D40" s="21" t="str">
        <f t="shared" si="3"/>
        <v>Narayan Traders</v>
      </c>
      <c r="E40" s="21" t="str">
        <f t="shared" si="4"/>
        <v>NARAYAN TRADERS</v>
      </c>
      <c r="F40" s="21" t="str">
        <f t="shared" si="5"/>
        <v>narayan traders</v>
      </c>
      <c r="G40" s="22"/>
    </row>
    <row r="41" ht="25.8" spans="1:7">
      <c r="A41" s="23" t="s">
        <v>116</v>
      </c>
      <c r="B41" s="23" t="s">
        <v>117</v>
      </c>
      <c r="C41" s="23"/>
      <c r="D41" s="21" t="str">
        <f t="shared" si="3"/>
        <v>Laxmi Traders</v>
      </c>
      <c r="E41" s="21" t="str">
        <f t="shared" si="4"/>
        <v>LAXMI TRADERS</v>
      </c>
      <c r="F41" s="21" t="str">
        <f t="shared" si="5"/>
        <v>laxmi traders</v>
      </c>
      <c r="G41" s="22"/>
    </row>
    <row r="42" ht="25.8" spans="1:7">
      <c r="A42" s="21" t="s">
        <v>118</v>
      </c>
      <c r="B42" s="21" t="s">
        <v>119</v>
      </c>
      <c r="C42" s="21"/>
      <c r="D42" s="21" t="str">
        <f t="shared" si="3"/>
        <v>Saini Brothers</v>
      </c>
      <c r="E42" s="21" t="str">
        <f t="shared" si="4"/>
        <v>SAINI BROTHERS</v>
      </c>
      <c r="F42" s="21" t="str">
        <f t="shared" si="5"/>
        <v>saini brothers</v>
      </c>
      <c r="G42" s="22"/>
    </row>
    <row r="43" ht="25.8" spans="1:7">
      <c r="A43" s="23" t="s">
        <v>120</v>
      </c>
      <c r="B43" s="23" t="s">
        <v>121</v>
      </c>
      <c r="C43" s="23"/>
      <c r="D43" s="21" t="str">
        <f t="shared" si="3"/>
        <v>Shree Ram Building Material Su</v>
      </c>
      <c r="E43" s="21" t="str">
        <f t="shared" si="4"/>
        <v>SHREE RAM BUILDING MATERIAL SU</v>
      </c>
      <c r="F43" s="21" t="str">
        <f t="shared" si="5"/>
        <v>shree ram building material su</v>
      </c>
      <c r="G43" s="22"/>
    </row>
    <row r="44" ht="25.8" spans="1:7">
      <c r="A44" s="21" t="s">
        <v>122</v>
      </c>
      <c r="B44" s="21" t="s">
        <v>123</v>
      </c>
      <c r="C44" s="21"/>
      <c r="D44" s="21" t="str">
        <f t="shared" si="3"/>
        <v>Shri Bhagwati Stone Suppliers</v>
      </c>
      <c r="E44" s="21" t="str">
        <f t="shared" si="4"/>
        <v>SHRI BHAGWATI STONE SUPPLIERS</v>
      </c>
      <c r="F44" s="21" t="str">
        <f t="shared" si="5"/>
        <v>shri bhagwati stone suppliers</v>
      </c>
      <c r="G44" s="22"/>
    </row>
    <row r="45" ht="25.8" spans="1:7">
      <c r="A45" s="23" t="s">
        <v>124</v>
      </c>
      <c r="B45" s="23" t="s">
        <v>125</v>
      </c>
      <c r="C45" s="23"/>
      <c r="D45" s="21" t="str">
        <f t="shared" si="3"/>
        <v>R K Trading Compnay</v>
      </c>
      <c r="E45" s="21" t="str">
        <f t="shared" si="4"/>
        <v>R K TRADING COMPNAY</v>
      </c>
      <c r="F45" s="21" t="str">
        <f t="shared" si="5"/>
        <v>r k trading compnay</v>
      </c>
      <c r="G45" s="22"/>
    </row>
    <row r="46" ht="25.8" spans="1:7">
      <c r="A46" s="21" t="s">
        <v>126</v>
      </c>
      <c r="B46" s="21" t="s">
        <v>127</v>
      </c>
      <c r="C46" s="21"/>
      <c r="D46" s="21" t="str">
        <f t="shared" si="3"/>
        <v>Santosh Traders</v>
      </c>
      <c r="E46" s="21" t="str">
        <f t="shared" si="4"/>
        <v>SANTOSH TRADERS</v>
      </c>
      <c r="F46" s="21" t="str">
        <f t="shared" si="5"/>
        <v>santosh traders</v>
      </c>
      <c r="G46" s="22"/>
    </row>
    <row r="47" ht="25.8" spans="1:7">
      <c r="A47" s="23" t="s">
        <v>128</v>
      </c>
      <c r="B47" s="23" t="s">
        <v>129</v>
      </c>
      <c r="C47" s="23"/>
      <c r="D47" s="21" t="str">
        <f t="shared" si="3"/>
        <v>Vinayak Building Material</v>
      </c>
      <c r="E47" s="21" t="str">
        <f t="shared" si="4"/>
        <v>VINAYAK BUILDING MATERIAL</v>
      </c>
      <c r="F47" s="21" t="str">
        <f t="shared" si="5"/>
        <v>vinayak building material</v>
      </c>
      <c r="G47" s="22"/>
    </row>
    <row r="48" ht="25.8" spans="1:7">
      <c r="A48" s="21" t="s">
        <v>130</v>
      </c>
      <c r="B48" s="21" t="s">
        <v>131</v>
      </c>
      <c r="C48" s="21"/>
      <c r="D48" s="21" t="str">
        <f t="shared" si="3"/>
        <v>Aman Building Material Supplie</v>
      </c>
      <c r="E48" s="21" t="str">
        <f t="shared" si="4"/>
        <v>AMAN BUILDING MATERIAL SUPPLIE</v>
      </c>
      <c r="F48" s="21" t="str">
        <f t="shared" si="5"/>
        <v>aman building material supplie</v>
      </c>
      <c r="G48" s="22"/>
    </row>
    <row r="49" ht="25.8" spans="1:7">
      <c r="A49" s="23" t="s">
        <v>132</v>
      </c>
      <c r="B49" s="23" t="s">
        <v>133</v>
      </c>
      <c r="C49" s="23"/>
      <c r="D49" s="21" t="str">
        <f t="shared" si="3"/>
        <v>Rajat Cement Suppliers</v>
      </c>
      <c r="E49" s="21" t="str">
        <f t="shared" si="4"/>
        <v>RAJAT CEMENT SUPPLIERS</v>
      </c>
      <c r="F49" s="21" t="str">
        <f t="shared" si="5"/>
        <v>rajat cement suppliers</v>
      </c>
      <c r="G49" s="22"/>
    </row>
    <row r="50" ht="25.8" spans="1:7">
      <c r="A50" s="21" t="s">
        <v>134</v>
      </c>
      <c r="B50" s="21" t="s">
        <v>135</v>
      </c>
      <c r="C50" s="21"/>
      <c r="D50" s="21" t="str">
        <f t="shared" si="3"/>
        <v>Mangal Construction Company</v>
      </c>
      <c r="E50" s="21" t="str">
        <f t="shared" si="4"/>
        <v>MANGAL CONSTRUCTION COMPANY</v>
      </c>
      <c r="F50" s="21" t="str">
        <f t="shared" si="5"/>
        <v>mangal construction company</v>
      </c>
      <c r="G50" s="22"/>
    </row>
    <row r="51" ht="25.8" spans="1:7">
      <c r="A51" s="23" t="s">
        <v>136</v>
      </c>
      <c r="B51" s="23" t="s">
        <v>137</v>
      </c>
      <c r="C51" s="23"/>
      <c r="D51" s="21" t="str">
        <f t="shared" si="3"/>
        <v>Riddhi Siddhi &amp; Company</v>
      </c>
      <c r="E51" s="21" t="str">
        <f t="shared" si="4"/>
        <v>RIDDHI SIDDHI &amp; COMPANY</v>
      </c>
      <c r="F51" s="21" t="str">
        <f t="shared" si="5"/>
        <v>riddhi siddhi &amp; company</v>
      </c>
      <c r="G51" s="22"/>
    </row>
    <row r="52" ht="25.8" spans="1:7">
      <c r="A52" s="23" t="s">
        <v>138</v>
      </c>
      <c r="B52" s="23" t="s">
        <v>139</v>
      </c>
      <c r="C52" s="23"/>
      <c r="D52" s="21" t="str">
        <f t="shared" si="3"/>
        <v>Saini Building Material Suppli</v>
      </c>
      <c r="E52" s="21" t="str">
        <f t="shared" si="4"/>
        <v>SAINI BUILDING MATERIAL SUPPLI</v>
      </c>
      <c r="F52" s="21" t="str">
        <f t="shared" si="5"/>
        <v>saini building material suppli</v>
      </c>
      <c r="G52" s="22"/>
    </row>
    <row r="53" ht="25.8" spans="1:7">
      <c r="A53" s="23" t="s">
        <v>140</v>
      </c>
      <c r="B53" s="23" t="s">
        <v>141</v>
      </c>
      <c r="C53" s="23"/>
      <c r="D53" s="21" t="str">
        <f t="shared" si="3"/>
        <v>Sonu Traders</v>
      </c>
      <c r="E53" s="21" t="str">
        <f t="shared" si="4"/>
        <v>SONU TRADERS</v>
      </c>
      <c r="F53" s="21" t="str">
        <f t="shared" si="5"/>
        <v>sonu traders</v>
      </c>
      <c r="G53" s="22"/>
    </row>
    <row r="54" ht="25.8" spans="1:7">
      <c r="A54" s="21" t="s">
        <v>142</v>
      </c>
      <c r="B54" s="21" t="s">
        <v>143</v>
      </c>
      <c r="C54" s="21"/>
      <c r="D54" s="21" t="str">
        <f t="shared" si="3"/>
        <v>Lokesh Sanitary &amp; Building Mat</v>
      </c>
      <c r="E54" s="21" t="str">
        <f t="shared" si="4"/>
        <v>LOKESH SANITARY &amp; BUILDING MAT</v>
      </c>
      <c r="F54" s="21" t="str">
        <f t="shared" si="5"/>
        <v>lokesh sanitary &amp; building mat</v>
      </c>
      <c r="G54" s="22"/>
    </row>
    <row r="55" ht="25.8" spans="1:7">
      <c r="A55" s="23" t="s">
        <v>144</v>
      </c>
      <c r="B55" s="23" t="s">
        <v>145</v>
      </c>
      <c r="C55" s="23"/>
      <c r="D55" s="21" t="str">
        <f t="shared" si="3"/>
        <v>Shyam Trading Company</v>
      </c>
      <c r="E55" s="21" t="str">
        <f t="shared" si="4"/>
        <v>SHYAM TRADING COMPANY</v>
      </c>
      <c r="F55" s="21" t="str">
        <f t="shared" si="5"/>
        <v>shyam trading company</v>
      </c>
      <c r="G55" s="22"/>
    </row>
    <row r="56" ht="25.8" spans="1:7">
      <c r="A56" s="21" t="s">
        <v>146</v>
      </c>
      <c r="B56" s="21" t="s">
        <v>147</v>
      </c>
      <c r="C56" s="21"/>
      <c r="D56" s="21" t="str">
        <f t="shared" si="3"/>
        <v>Ram Karan Build Material</v>
      </c>
      <c r="E56" s="21" t="str">
        <f t="shared" si="4"/>
        <v>RAM KARAN BUILD MATERIAL</v>
      </c>
      <c r="F56" s="21" t="str">
        <f t="shared" si="5"/>
        <v>ram karan build material</v>
      </c>
      <c r="G56" s="22"/>
    </row>
    <row r="57" ht="25.8" spans="1:7">
      <c r="A57" s="23" t="s">
        <v>148</v>
      </c>
      <c r="B57" s="23" t="s">
        <v>149</v>
      </c>
      <c r="C57" s="23"/>
      <c r="D57" s="21" t="str">
        <f t="shared" si="3"/>
        <v>Shri Yadav Building Material S</v>
      </c>
      <c r="E57" s="21" t="str">
        <f t="shared" si="4"/>
        <v>SHRI YADAV BUILDING MATERIAL S</v>
      </c>
      <c r="F57" s="21" t="str">
        <f t="shared" si="5"/>
        <v>shri yadav building material s</v>
      </c>
      <c r="G57" s="22"/>
    </row>
    <row r="58" ht="25.8" spans="1:7">
      <c r="A58" s="21" t="s">
        <v>150</v>
      </c>
      <c r="B58" s="21" t="s">
        <v>151</v>
      </c>
      <c r="C58" s="21"/>
      <c r="D58" s="21" t="str">
        <f t="shared" si="3"/>
        <v>Shri Gurukripa Building Materi</v>
      </c>
      <c r="E58" s="21" t="str">
        <f t="shared" si="4"/>
        <v>SHRI GURUKRIPA BUILDING MATERI</v>
      </c>
      <c r="F58" s="21" t="str">
        <f t="shared" si="5"/>
        <v>shri gurukripa building materi</v>
      </c>
      <c r="G58" s="22"/>
    </row>
    <row r="59" ht="25.8" spans="1:7">
      <c r="A59" s="23" t="s">
        <v>152</v>
      </c>
      <c r="B59" s="23" t="s">
        <v>153</v>
      </c>
      <c r="C59" s="23"/>
      <c r="D59" s="21" t="str">
        <f t="shared" si="3"/>
        <v>Shree Kailash Steels</v>
      </c>
      <c r="E59" s="21" t="str">
        <f t="shared" si="4"/>
        <v>SHREE KAILASH STEELS</v>
      </c>
      <c r="F59" s="21" t="str">
        <f t="shared" si="5"/>
        <v>shree kailash steels</v>
      </c>
      <c r="G59" s="22"/>
    </row>
    <row r="60" ht="25.8" spans="1:7">
      <c r="A60" s="21" t="s">
        <v>154</v>
      </c>
      <c r="B60" s="21" t="s">
        <v>155</v>
      </c>
      <c r="C60" s="21"/>
      <c r="D60" s="21" t="str">
        <f t="shared" si="3"/>
        <v>Shri Nath Traders</v>
      </c>
      <c r="E60" s="21" t="str">
        <f t="shared" si="4"/>
        <v>SHRI NATH TRADERS</v>
      </c>
      <c r="F60" s="21" t="str">
        <f t="shared" si="5"/>
        <v>shri nath traders</v>
      </c>
      <c r="G60" s="22"/>
    </row>
    <row r="61" ht="25.8" spans="1:7">
      <c r="A61" s="23" t="s">
        <v>156</v>
      </c>
      <c r="B61" s="23" t="s">
        <v>157</v>
      </c>
      <c r="C61" s="23"/>
      <c r="D61" s="21" t="str">
        <f t="shared" si="3"/>
        <v>Jai Ambey  Building &amp; Construc</v>
      </c>
      <c r="E61" s="21" t="str">
        <f t="shared" si="4"/>
        <v>JAI AMBEY  BUILDING &amp; CONSTRUC</v>
      </c>
      <c r="F61" s="21" t="str">
        <f t="shared" si="5"/>
        <v>jai ambey  building &amp; construc</v>
      </c>
      <c r="G61" s="22"/>
    </row>
    <row r="62" ht="25.8" spans="1:7">
      <c r="A62" s="21" t="s">
        <v>158</v>
      </c>
      <c r="B62" s="21" t="s">
        <v>159</v>
      </c>
      <c r="C62" s="21"/>
      <c r="D62" s="21" t="str">
        <f t="shared" si="3"/>
        <v>Bhagwati Building Material Sup</v>
      </c>
      <c r="E62" s="21" t="str">
        <f t="shared" si="4"/>
        <v>BHAGWATI BUILDING MATERIAL SUP</v>
      </c>
      <c r="F62" s="21" t="str">
        <f t="shared" si="5"/>
        <v>bhagwati building material sup</v>
      </c>
      <c r="G62" s="22"/>
    </row>
    <row r="63" ht="25.8" spans="1:7">
      <c r="A63" s="23" t="s">
        <v>160</v>
      </c>
      <c r="B63" s="23" t="s">
        <v>161</v>
      </c>
      <c r="C63" s="23"/>
      <c r="D63" s="21" t="str">
        <f t="shared" si="3"/>
        <v>Rajendra Enterprises</v>
      </c>
      <c r="E63" s="21" t="str">
        <f t="shared" si="4"/>
        <v>RAJENDRA ENTERPRISES</v>
      </c>
      <c r="F63" s="21" t="str">
        <f t="shared" si="5"/>
        <v>rajendra enterprises</v>
      </c>
      <c r="G63" s="22"/>
    </row>
    <row r="64" ht="25.8" spans="1:7">
      <c r="A64" s="21" t="s">
        <v>162</v>
      </c>
      <c r="B64" s="21" t="s">
        <v>163</v>
      </c>
      <c r="C64" s="21"/>
      <c r="D64" s="21" t="str">
        <f t="shared" si="3"/>
        <v>Shree Kaushik Trading Company</v>
      </c>
      <c r="E64" s="21" t="str">
        <f t="shared" si="4"/>
        <v>SHREE KAUSHIK TRADING COMPANY</v>
      </c>
      <c r="F64" s="21" t="str">
        <f t="shared" si="5"/>
        <v>shree kaushik trading company</v>
      </c>
      <c r="G64" s="22"/>
    </row>
    <row r="65" ht="25.8" spans="1:7">
      <c r="A65" s="23" t="s">
        <v>164</v>
      </c>
      <c r="B65" s="23" t="s">
        <v>165</v>
      </c>
      <c r="C65" s="23"/>
      <c r="D65" s="21" t="str">
        <f t="shared" si="3"/>
        <v>Suresh Trading Company</v>
      </c>
      <c r="E65" s="21" t="str">
        <f t="shared" si="4"/>
        <v>SURESH TRADING COMPANY</v>
      </c>
      <c r="F65" s="21" t="str">
        <f t="shared" si="5"/>
        <v>suresh trading company</v>
      </c>
      <c r="G65" s="22"/>
    </row>
    <row r="66" ht="25.8" spans="1:7">
      <c r="A66" s="23" t="s">
        <v>166</v>
      </c>
      <c r="B66" s="23" t="s">
        <v>167</v>
      </c>
      <c r="C66" s="23"/>
      <c r="D66" s="21" t="str">
        <f t="shared" si="3"/>
        <v>Pradeep Trading Company</v>
      </c>
      <c r="E66" s="21" t="str">
        <f t="shared" si="4"/>
        <v>PRADEEP TRADING COMPANY</v>
      </c>
      <c r="F66" s="21" t="str">
        <f t="shared" si="5"/>
        <v>pradeep trading company</v>
      </c>
      <c r="G66" s="22"/>
    </row>
    <row r="67" ht="25.8" spans="1:7">
      <c r="A67" s="21" t="s">
        <v>168</v>
      </c>
      <c r="B67" s="21" t="s">
        <v>169</v>
      </c>
      <c r="C67" s="21"/>
      <c r="D67" s="21" t="str">
        <f t="shared" si="3"/>
        <v>Samrat Trading Comapny</v>
      </c>
      <c r="E67" s="21" t="str">
        <f t="shared" si="4"/>
        <v>SAMRAT TRADING COMAPNY</v>
      </c>
      <c r="F67" s="21" t="str">
        <f t="shared" si="5"/>
        <v>samrat trading comapny</v>
      </c>
      <c r="G67" s="22"/>
    </row>
    <row r="68" ht="25.8" spans="1:7">
      <c r="A68" s="23" t="s">
        <v>170</v>
      </c>
      <c r="B68" s="23" t="s">
        <v>171</v>
      </c>
      <c r="C68" s="23"/>
      <c r="D68" s="21" t="str">
        <f t="shared" ref="D68:D99" si="6">PROPER(B68)</f>
        <v>Rundla Hardware And Sainatary</v>
      </c>
      <c r="E68" s="21" t="str">
        <f t="shared" ref="E68:E99" si="7">UPPER(B68)</f>
        <v>RUNDLA HARDWARE AND SAINATARY</v>
      </c>
      <c r="F68" s="21" t="str">
        <f t="shared" ref="F68:F99" si="8">LOWER(B68)</f>
        <v>rundla hardware and sainatary</v>
      </c>
      <c r="G68" s="22"/>
    </row>
    <row r="69" ht="25.8" spans="1:7">
      <c r="A69" s="23" t="s">
        <v>172</v>
      </c>
      <c r="B69" s="23" t="s">
        <v>173</v>
      </c>
      <c r="C69" s="23"/>
      <c r="D69" s="21" t="str">
        <f t="shared" si="6"/>
        <v>Kumawat Sales</v>
      </c>
      <c r="E69" s="21" t="str">
        <f t="shared" si="7"/>
        <v>KUMAWAT SALES</v>
      </c>
      <c r="F69" s="21" t="str">
        <f t="shared" si="8"/>
        <v>kumawat sales</v>
      </c>
      <c r="G69" s="22"/>
    </row>
    <row r="70" ht="25.8" spans="1:7">
      <c r="A70" s="21" t="s">
        <v>174</v>
      </c>
      <c r="B70" s="21" t="s">
        <v>175</v>
      </c>
      <c r="C70" s="21"/>
      <c r="D70" s="21" t="str">
        <f t="shared" si="6"/>
        <v>Ram Charan Gupta</v>
      </c>
      <c r="E70" s="21" t="str">
        <f t="shared" si="7"/>
        <v>RAM CHARAN GUPTA</v>
      </c>
      <c r="F70" s="21" t="str">
        <f t="shared" si="8"/>
        <v>ram charan gupta</v>
      </c>
      <c r="G70" s="22"/>
    </row>
    <row r="71" ht="25.8" spans="1:7">
      <c r="A71" s="23" t="s">
        <v>176</v>
      </c>
      <c r="B71" s="23" t="s">
        <v>177</v>
      </c>
      <c r="C71" s="23"/>
      <c r="D71" s="21" t="str">
        <f t="shared" si="6"/>
        <v>Baswala Khad Beej Bhandar</v>
      </c>
      <c r="E71" s="21" t="str">
        <f t="shared" si="7"/>
        <v>BASWALA KHAD BEEJ BHANDAR</v>
      </c>
      <c r="F71" s="21" t="str">
        <f t="shared" si="8"/>
        <v>baswala khad beej bhandar</v>
      </c>
      <c r="G71" s="22"/>
    </row>
    <row r="72" ht="25.8" spans="1:7">
      <c r="A72" s="21" t="s">
        <v>178</v>
      </c>
      <c r="B72" s="21" t="s">
        <v>179</v>
      </c>
      <c r="C72" s="21"/>
      <c r="D72" s="21" t="str">
        <f t="shared" si="6"/>
        <v>M K Steel And Decor</v>
      </c>
      <c r="E72" s="21" t="str">
        <f t="shared" si="7"/>
        <v>M K STEEL AND DECOR</v>
      </c>
      <c r="F72" s="21" t="str">
        <f t="shared" si="8"/>
        <v>m k steel and decor</v>
      </c>
      <c r="G72" s="22"/>
    </row>
    <row r="73" ht="25.8" spans="1:7">
      <c r="A73" s="23" t="s">
        <v>180</v>
      </c>
      <c r="B73" s="23" t="s">
        <v>181</v>
      </c>
      <c r="C73" s="23"/>
      <c r="D73" s="21" t="str">
        <f t="shared" si="6"/>
        <v>Meena Building Material</v>
      </c>
      <c r="E73" s="21" t="str">
        <f t="shared" si="7"/>
        <v>MEENA BUILDING MATERIAL</v>
      </c>
      <c r="F73" s="21" t="str">
        <f t="shared" si="8"/>
        <v>meena building material</v>
      </c>
      <c r="G73" s="22"/>
    </row>
    <row r="74" ht="25.8" spans="1:7">
      <c r="A74" s="21" t="s">
        <v>182</v>
      </c>
      <c r="B74" s="21" t="s">
        <v>183</v>
      </c>
      <c r="C74" s="21"/>
      <c r="D74" s="21" t="str">
        <f t="shared" si="6"/>
        <v>Khandal Construction Company</v>
      </c>
      <c r="E74" s="21" t="str">
        <f t="shared" si="7"/>
        <v>KHANDAL CONSTRUCTION COMPANY</v>
      </c>
      <c r="F74" s="21" t="str">
        <f t="shared" si="8"/>
        <v>khandal construction company</v>
      </c>
      <c r="G74" s="22"/>
    </row>
    <row r="75" ht="25.8" spans="1:7">
      <c r="A75" s="23" t="s">
        <v>184</v>
      </c>
      <c r="B75" s="23" t="s">
        <v>185</v>
      </c>
      <c r="C75" s="23"/>
      <c r="D75" s="21" t="str">
        <f t="shared" si="6"/>
        <v>Ronak Trading Company</v>
      </c>
      <c r="E75" s="21" t="str">
        <f t="shared" si="7"/>
        <v>RONAK TRADING COMPANY</v>
      </c>
      <c r="F75" s="21" t="str">
        <f t="shared" si="8"/>
        <v>ronak trading company</v>
      </c>
      <c r="G75" s="22"/>
    </row>
    <row r="76" ht="25.8" spans="1:7">
      <c r="A76" s="21" t="s">
        <v>186</v>
      </c>
      <c r="B76" s="21" t="s">
        <v>187</v>
      </c>
      <c r="C76" s="21"/>
      <c r="D76" s="21" t="str">
        <f t="shared" si="6"/>
        <v>Shiv Shakti Building Material</v>
      </c>
      <c r="E76" s="21" t="str">
        <f t="shared" si="7"/>
        <v>SHIV SHAKTI BUILDING MATERIAL</v>
      </c>
      <c r="F76" s="21" t="str">
        <f t="shared" si="8"/>
        <v>shiv shakti building material</v>
      </c>
      <c r="G76" s="22"/>
    </row>
    <row r="77" ht="25.8" spans="1:7">
      <c r="A77" s="23" t="s">
        <v>188</v>
      </c>
      <c r="B77" s="23" t="s">
        <v>189</v>
      </c>
      <c r="C77" s="23"/>
      <c r="D77" s="21" t="str">
        <f t="shared" si="6"/>
        <v>Ashirwad Buildingmaterial</v>
      </c>
      <c r="E77" s="21" t="str">
        <f t="shared" si="7"/>
        <v>ASHIRWAD BUILDINGMATERIAL</v>
      </c>
      <c r="F77" s="21" t="str">
        <f t="shared" si="8"/>
        <v>ashirwad buildingmaterial</v>
      </c>
      <c r="G77" s="22"/>
    </row>
    <row r="78" ht="25.8" spans="1:7">
      <c r="A78" s="23" t="s">
        <v>190</v>
      </c>
      <c r="B78" s="23" t="s">
        <v>191</v>
      </c>
      <c r="C78" s="23"/>
      <c r="D78" s="21" t="str">
        <f t="shared" si="6"/>
        <v>Shree Ram Building Material Supplie</v>
      </c>
      <c r="E78" s="21" t="str">
        <f t="shared" si="7"/>
        <v>SHREE RAM BUILDING MATERIAL SUPPLIE</v>
      </c>
      <c r="F78" s="21" t="str">
        <f t="shared" si="8"/>
        <v>shree ram building material supplie</v>
      </c>
      <c r="G78" s="22"/>
    </row>
    <row r="79" ht="25.8" spans="1:7">
      <c r="A79" s="21" t="s">
        <v>192</v>
      </c>
      <c r="B79" s="21" t="s">
        <v>193</v>
      </c>
      <c r="C79" s="21"/>
      <c r="D79" s="21" t="str">
        <f t="shared" si="6"/>
        <v>Ravi Shankar Building Material Supp</v>
      </c>
      <c r="E79" s="21" t="str">
        <f t="shared" si="7"/>
        <v>RAVI SHANKAR BUILDING MATERIAL SUPP</v>
      </c>
      <c r="F79" s="21" t="str">
        <f t="shared" si="8"/>
        <v>ravi shankar building material supp</v>
      </c>
      <c r="G79" s="22"/>
    </row>
    <row r="80" ht="25.8" spans="1:7">
      <c r="A80" s="23" t="s">
        <v>194</v>
      </c>
      <c r="B80" s="23" t="s">
        <v>195</v>
      </c>
      <c r="C80" s="23"/>
      <c r="D80" s="21" t="str">
        <f t="shared" si="6"/>
        <v>Shree Balaji Trading Company</v>
      </c>
      <c r="E80" s="21" t="str">
        <f t="shared" si="7"/>
        <v>SHREE BALAJI TRADING COMPANY</v>
      </c>
      <c r="F80" s="21" t="str">
        <f t="shared" si="8"/>
        <v>shree balaji trading company</v>
      </c>
      <c r="G80" s="22"/>
    </row>
    <row r="81" ht="25.8" spans="1:7">
      <c r="A81" s="21" t="s">
        <v>196</v>
      </c>
      <c r="B81" s="21" t="s">
        <v>197</v>
      </c>
      <c r="C81" s="21"/>
      <c r="D81" s="21" t="str">
        <f t="shared" si="6"/>
        <v>Neeraj Building Material Suppliers</v>
      </c>
      <c r="E81" s="21" t="str">
        <f t="shared" si="7"/>
        <v>NEERAJ BUILDING MATERIAL SUPPLIERS</v>
      </c>
      <c r="F81" s="21" t="str">
        <f t="shared" si="8"/>
        <v>neeraj building material suppliers</v>
      </c>
      <c r="G81" s="22"/>
    </row>
    <row r="82" ht="25.8" spans="1:7">
      <c r="A82" s="21" t="s">
        <v>198</v>
      </c>
      <c r="B82" s="21" t="s">
        <v>199</v>
      </c>
      <c r="C82" s="21"/>
      <c r="D82" s="21" t="str">
        <f t="shared" si="6"/>
        <v>Rishabh Sales Corporation</v>
      </c>
      <c r="E82" s="21" t="str">
        <f t="shared" si="7"/>
        <v>RISHABH SALES CORPORATION</v>
      </c>
      <c r="F82" s="21" t="str">
        <f t="shared" si="8"/>
        <v>rishabh sales corporation</v>
      </c>
      <c r="G82" s="22"/>
    </row>
    <row r="83" ht="25.8" spans="1:7">
      <c r="A83" s="23" t="s">
        <v>200</v>
      </c>
      <c r="B83" s="23" t="s">
        <v>201</v>
      </c>
      <c r="C83" s="23"/>
      <c r="D83" s="21" t="str">
        <f t="shared" si="6"/>
        <v>Kumawat Building Material</v>
      </c>
      <c r="E83" s="21" t="str">
        <f t="shared" si="7"/>
        <v>KUMAWAT BUILDING MATERIAL</v>
      </c>
      <c r="F83" s="21" t="str">
        <f t="shared" si="8"/>
        <v>kumawat building material</v>
      </c>
      <c r="G83" s="22"/>
    </row>
    <row r="84" ht="25.8" spans="1:7">
      <c r="A84" s="21" t="s">
        <v>202</v>
      </c>
      <c r="B84" s="21" t="s">
        <v>203</v>
      </c>
      <c r="C84" s="21"/>
      <c r="D84" s="21" t="str">
        <f t="shared" si="6"/>
        <v>Sonu Building Material And Hardware</v>
      </c>
      <c r="E84" s="21" t="str">
        <f t="shared" si="7"/>
        <v>SONU BUILDING MATERIAL AND HARDWARE</v>
      </c>
      <c r="F84" s="21" t="str">
        <f t="shared" si="8"/>
        <v>sonu building material and hardware</v>
      </c>
      <c r="G84" s="22"/>
    </row>
    <row r="85" ht="25.8" spans="1:7">
      <c r="A85" s="23" t="s">
        <v>204</v>
      </c>
      <c r="B85" s="23" t="s">
        <v>205</v>
      </c>
      <c r="C85" s="23"/>
      <c r="D85" s="21" t="str">
        <f t="shared" si="6"/>
        <v>Choudhary Building Material.</v>
      </c>
      <c r="E85" s="21" t="str">
        <f t="shared" si="7"/>
        <v>CHOUDHARY BUILDING MATERIAL.</v>
      </c>
      <c r="F85" s="21" t="str">
        <f t="shared" si="8"/>
        <v>choudhary building material.</v>
      </c>
      <c r="G85" s="22"/>
    </row>
    <row r="86" ht="25.8" spans="1:7">
      <c r="A86" s="21" t="s">
        <v>206</v>
      </c>
      <c r="B86" s="21" t="s">
        <v>207</v>
      </c>
      <c r="C86" s="21"/>
      <c r="D86" s="21" t="str">
        <f t="shared" si="6"/>
        <v>Manoj Trading Company</v>
      </c>
      <c r="E86" s="21" t="str">
        <f t="shared" si="7"/>
        <v>MANOJ TRADING COMPANY</v>
      </c>
      <c r="F86" s="21" t="str">
        <f t="shared" si="8"/>
        <v>manoj trading company</v>
      </c>
      <c r="G86" s="22"/>
    </row>
    <row r="87" ht="25.8" spans="1:7">
      <c r="A87" s="23" t="s">
        <v>208</v>
      </c>
      <c r="B87" s="23" t="s">
        <v>209</v>
      </c>
      <c r="C87" s="23"/>
      <c r="D87" s="21" t="str">
        <f t="shared" si="6"/>
        <v>Balaji Traders.</v>
      </c>
      <c r="E87" s="21" t="str">
        <f t="shared" si="7"/>
        <v>BALAJI TRADERS.</v>
      </c>
      <c r="F87" s="21" t="str">
        <f t="shared" si="8"/>
        <v>balaji traders.</v>
      </c>
      <c r="G87" s="22"/>
    </row>
    <row r="88" ht="25.8" spans="1:7">
      <c r="A88" s="21" t="s">
        <v>210</v>
      </c>
      <c r="B88" s="21" t="s">
        <v>211</v>
      </c>
      <c r="C88" s="21"/>
      <c r="D88" s="21" t="str">
        <f t="shared" si="6"/>
        <v>Bajrang Traders..</v>
      </c>
      <c r="E88" s="21" t="str">
        <f t="shared" si="7"/>
        <v>BAJRANG TRADERS..</v>
      </c>
      <c r="F88" s="21" t="str">
        <f t="shared" si="8"/>
        <v>bajrang traders..</v>
      </c>
      <c r="G88" s="22"/>
    </row>
    <row r="89" ht="25.8" spans="1:7">
      <c r="A89" s="23" t="s">
        <v>212</v>
      </c>
      <c r="B89" s="23" t="s">
        <v>213</v>
      </c>
      <c r="C89" s="23"/>
      <c r="D89" s="21" t="str">
        <f t="shared" si="6"/>
        <v>Radha Laxmi Stone Suppliers.</v>
      </c>
      <c r="E89" s="21" t="str">
        <f t="shared" si="7"/>
        <v>RADHA LAXMI STONE SUPPLIERS.</v>
      </c>
      <c r="F89" s="21" t="str">
        <f t="shared" si="8"/>
        <v>radha laxmi stone suppliers.</v>
      </c>
      <c r="G89" s="22"/>
    </row>
    <row r="90" ht="25.8" spans="1:7">
      <c r="A90" s="21" t="s">
        <v>214</v>
      </c>
      <c r="B90" s="21" t="s">
        <v>215</v>
      </c>
      <c r="C90" s="21"/>
      <c r="D90" s="21" t="str">
        <f t="shared" si="6"/>
        <v>Mohini Builders.</v>
      </c>
      <c r="E90" s="21" t="str">
        <f t="shared" si="7"/>
        <v>MOHINI BUILDERS.</v>
      </c>
      <c r="F90" s="21" t="str">
        <f t="shared" si="8"/>
        <v>mohini builders.</v>
      </c>
      <c r="G90" s="22"/>
    </row>
    <row r="91" ht="25.8" spans="1:7">
      <c r="A91" s="23" t="s">
        <v>216</v>
      </c>
      <c r="B91" s="23" t="s">
        <v>217</v>
      </c>
      <c r="C91" s="23"/>
      <c r="D91" s="21" t="str">
        <f t="shared" si="6"/>
        <v>Hari Buildcon</v>
      </c>
      <c r="E91" s="21" t="str">
        <f t="shared" si="7"/>
        <v>HARI BUILDCON</v>
      </c>
      <c r="F91" s="21" t="str">
        <f t="shared" si="8"/>
        <v>hari buildcon</v>
      </c>
      <c r="G91" s="22"/>
    </row>
    <row r="92" ht="25.8" spans="1:7">
      <c r="A92" s="21" t="s">
        <v>218</v>
      </c>
      <c r="B92" s="21" t="s">
        <v>219</v>
      </c>
      <c r="C92" s="21"/>
      <c r="D92" s="21" t="str">
        <f t="shared" si="6"/>
        <v>Jay Ambey Building &amp; Material Suppl</v>
      </c>
      <c r="E92" s="21" t="str">
        <f t="shared" si="7"/>
        <v>JAY AMBEY BUILDING &amp; MATERIAL SUPPL</v>
      </c>
      <c r="F92" s="21" t="str">
        <f t="shared" si="8"/>
        <v>jay ambey building &amp; material suppl</v>
      </c>
      <c r="G92" s="22"/>
    </row>
    <row r="93" ht="25.8" spans="1:7">
      <c r="A93" s="23" t="s">
        <v>220</v>
      </c>
      <c r="B93" s="23" t="s">
        <v>221</v>
      </c>
      <c r="C93" s="23"/>
      <c r="D93" s="21" t="str">
        <f t="shared" si="6"/>
        <v>Prem Enterprises</v>
      </c>
      <c r="E93" s="21" t="str">
        <f t="shared" si="7"/>
        <v>PREM ENTERPRISES</v>
      </c>
      <c r="F93" s="21" t="str">
        <f t="shared" si="8"/>
        <v>prem enterprises</v>
      </c>
      <c r="G93" s="22"/>
    </row>
    <row r="94" ht="25.8" spans="1:7">
      <c r="A94" s="21" t="s">
        <v>222</v>
      </c>
      <c r="B94" s="21" t="s">
        <v>223</v>
      </c>
      <c r="C94" s="21"/>
      <c r="D94" s="21" t="str">
        <f t="shared" si="6"/>
        <v>Dhara Singh Gurjar</v>
      </c>
      <c r="E94" s="21" t="str">
        <f t="shared" si="7"/>
        <v>DHARA SINGH GURJAR</v>
      </c>
      <c r="F94" s="21" t="str">
        <f t="shared" si="8"/>
        <v>dhara singh gurjar</v>
      </c>
      <c r="G94" s="22"/>
    </row>
    <row r="95" ht="25.8" spans="1:7">
      <c r="A95" s="23" t="s">
        <v>224</v>
      </c>
      <c r="B95" s="23" t="s">
        <v>225</v>
      </c>
      <c r="C95" s="23"/>
      <c r="D95" s="21" t="str">
        <f t="shared" si="6"/>
        <v>I Wall Brick Industries</v>
      </c>
      <c r="E95" s="21" t="str">
        <f t="shared" si="7"/>
        <v>I WALL BRICK INDUSTRIES</v>
      </c>
      <c r="F95" s="21" t="str">
        <f t="shared" si="8"/>
        <v>i wall brick industries</v>
      </c>
      <c r="G95" s="22"/>
    </row>
    <row r="96" ht="25.8" spans="1:7">
      <c r="A96" s="21" t="s">
        <v>226</v>
      </c>
      <c r="B96" s="21" t="s">
        <v>227</v>
      </c>
      <c r="C96" s="21"/>
      <c r="D96" s="21" t="str">
        <f t="shared" si="6"/>
        <v>Satyam Sales</v>
      </c>
      <c r="E96" s="21" t="str">
        <f t="shared" si="7"/>
        <v>SATYAM SALES</v>
      </c>
      <c r="F96" s="21" t="str">
        <f t="shared" si="8"/>
        <v>satyam sales</v>
      </c>
      <c r="G96" s="22"/>
    </row>
    <row r="97" ht="25.8" spans="1:7">
      <c r="A97" s="23" t="s">
        <v>228</v>
      </c>
      <c r="B97" s="23" t="s">
        <v>229</v>
      </c>
      <c r="C97" s="23"/>
      <c r="D97" s="21" t="str">
        <f t="shared" si="6"/>
        <v>Vinayak Traders.</v>
      </c>
      <c r="E97" s="21" t="str">
        <f t="shared" si="7"/>
        <v>VINAYAK TRADERS.</v>
      </c>
      <c r="F97" s="21" t="str">
        <f t="shared" si="8"/>
        <v>vinayak traders.</v>
      </c>
      <c r="G97" s="22"/>
    </row>
    <row r="98" ht="25.8" spans="1:7">
      <c r="A98" s="21" t="s">
        <v>230</v>
      </c>
      <c r="B98" s="21" t="s">
        <v>231</v>
      </c>
      <c r="C98" s="21"/>
      <c r="D98" s="21" t="str">
        <f t="shared" si="6"/>
        <v>Singod Trading Company</v>
      </c>
      <c r="E98" s="21" t="str">
        <f t="shared" si="7"/>
        <v>SINGOD TRADING COMPANY</v>
      </c>
      <c r="F98" s="21" t="str">
        <f t="shared" si="8"/>
        <v>singod trading company</v>
      </c>
      <c r="G98" s="22"/>
    </row>
    <row r="99" ht="25.8" spans="1:7">
      <c r="A99" s="21" t="s">
        <v>232</v>
      </c>
      <c r="B99" s="21" t="s">
        <v>233</v>
      </c>
      <c r="C99" s="21"/>
      <c r="D99" s="21" t="str">
        <f t="shared" si="6"/>
        <v>Sharma Building Material Suppliers.</v>
      </c>
      <c r="E99" s="21" t="str">
        <f t="shared" si="7"/>
        <v>SHARMA BUILDING MATERIAL SUPPLIERS.</v>
      </c>
      <c r="F99" s="21" t="str">
        <f t="shared" si="8"/>
        <v>sharma building material suppliers.</v>
      </c>
      <c r="G99" s="22"/>
    </row>
    <row r="100" ht="25.8" spans="1:7">
      <c r="A100" s="23" t="s">
        <v>234</v>
      </c>
      <c r="B100" s="23" t="s">
        <v>235</v>
      </c>
      <c r="C100" s="23"/>
      <c r="D100" s="21" t="str">
        <f>PROPER(B100)</f>
        <v>Shree Ganpati Traders</v>
      </c>
      <c r="E100" s="21" t="str">
        <f>UPPER(B100)</f>
        <v>SHREE GANPATI TRADERS</v>
      </c>
      <c r="F100" s="21" t="str">
        <f>LOWER(B100)</f>
        <v>shree ganpati traders</v>
      </c>
      <c r="G100" s="22"/>
    </row>
    <row r="101" ht="25.8" spans="1:7">
      <c r="A101" s="24" t="s">
        <v>236</v>
      </c>
      <c r="B101" s="24" t="s">
        <v>237</v>
      </c>
      <c r="C101" s="25"/>
      <c r="D101" s="21" t="str">
        <f>PROPER(B101)</f>
        <v>Kk Suppliyers &amp; Co..</v>
      </c>
      <c r="E101" s="21" t="str">
        <f>UPPER(B101)</f>
        <v>KK SUPPLIYERS &amp; CO..</v>
      </c>
      <c r="F101" s="21" t="str">
        <f>LOWER(B101)</f>
        <v>kk suppliyers &amp; co..</v>
      </c>
      <c r="G101" s="26"/>
    </row>
  </sheetData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39"/>
  <sheetViews>
    <sheetView topLeftCell="E1" workbookViewId="0">
      <selection activeCell="J26" sqref="J26"/>
    </sheetView>
  </sheetViews>
  <sheetFormatPr defaultColWidth="9" defaultRowHeight="14.4"/>
  <cols>
    <col min="1" max="1" width="6.87962962962963" customWidth="1"/>
    <col min="2" max="2" width="11.1296296296296" customWidth="1"/>
    <col min="5" max="5" width="10.5" customWidth="1"/>
    <col min="6" max="7" width="14" customWidth="1"/>
    <col min="8" max="8" width="10.5" customWidth="1"/>
    <col min="9" max="9" width="3.25" customWidth="1"/>
    <col min="10" max="10" width="16.25" customWidth="1"/>
    <col min="11" max="11" width="14.3796296296296" customWidth="1"/>
    <col min="12" max="12" width="10.5" customWidth="1"/>
    <col min="13" max="13" width="14" customWidth="1"/>
    <col min="14" max="14" width="19.6296296296296" customWidth="1"/>
    <col min="15" max="15" width="7.11111111111111" customWidth="1"/>
    <col min="16" max="16" width="17" customWidth="1"/>
    <col min="17" max="17" width="9" customWidth="1"/>
    <col min="18" max="18" width="9.5" customWidth="1"/>
    <col min="19" max="19" width="10.8796296296296" customWidth="1"/>
    <col min="20" max="20" width="12.5" customWidth="1"/>
    <col min="21" max="23" width="9" customWidth="1"/>
  </cols>
  <sheetData>
    <row r="2" ht="15.15" spans="1:19">
      <c r="A2" s="1"/>
      <c r="B2" s="2" t="s">
        <v>238</v>
      </c>
      <c r="C2" s="2" t="s">
        <v>239</v>
      </c>
      <c r="D2" s="2" t="s">
        <v>23</v>
      </c>
      <c r="E2" s="2" t="s">
        <v>27</v>
      </c>
      <c r="F2" s="2" t="s">
        <v>240</v>
      </c>
      <c r="G2" s="2" t="s">
        <v>241</v>
      </c>
      <c r="H2" s="3"/>
      <c r="I2" s="7"/>
      <c r="J2" s="2" t="s">
        <v>242</v>
      </c>
      <c r="K2" s="8" t="s">
        <v>243</v>
      </c>
      <c r="L2" s="3"/>
      <c r="M2" s="9"/>
      <c r="N2" s="10" t="s">
        <v>244</v>
      </c>
      <c r="O2" s="10" t="s">
        <v>239</v>
      </c>
      <c r="P2" s="10" t="s">
        <v>245</v>
      </c>
      <c r="Q2" s="10" t="s">
        <v>246</v>
      </c>
      <c r="R2" s="10" t="s">
        <v>247</v>
      </c>
      <c r="S2" s="10" t="s">
        <v>248</v>
      </c>
    </row>
    <row r="3" ht="15" customHeight="1" spans="1:19">
      <c r="A3" s="4" t="s">
        <v>249</v>
      </c>
      <c r="B3" s="1" t="s">
        <v>250</v>
      </c>
      <c r="C3" s="1">
        <f>LEN(B3)</f>
        <v>10</v>
      </c>
      <c r="D3" s="1" t="str">
        <f>LEFT(B3,4)</f>
        <v>6104</v>
      </c>
      <c r="E3" s="1" t="str">
        <f>RIGHT(B3,6)</f>
        <v>40O002</v>
      </c>
      <c r="F3" s="1" t="str">
        <f>_xlfn.CONCAT(E3,"-",D3)</f>
        <v>40O002-6104</v>
      </c>
      <c r="G3" s="5" t="s">
        <v>251</v>
      </c>
      <c r="I3" s="11" t="s">
        <v>252</v>
      </c>
      <c r="J3" s="12" t="s">
        <v>253</v>
      </c>
      <c r="K3" t="str">
        <f>MID(J3,7,10)</f>
        <v>704200520</v>
      </c>
      <c r="M3" s="11" t="s">
        <v>254</v>
      </c>
      <c r="N3" s="13" t="s">
        <v>45</v>
      </c>
      <c r="O3" s="14">
        <f>LEN(N3)</f>
        <v>15</v>
      </c>
      <c r="P3" s="15" t="str">
        <f>TRIM(N3)</f>
        <v>Hanuman Traders</v>
      </c>
      <c r="Q3" s="18"/>
      <c r="R3" s="18"/>
      <c r="S3" s="18"/>
    </row>
    <row r="4" spans="1:19">
      <c r="A4" s="4"/>
      <c r="B4" s="1" t="s">
        <v>255</v>
      </c>
      <c r="C4" s="1">
        <f t="shared" ref="C4:C19" si="0">LEN(B4)</f>
        <v>10</v>
      </c>
      <c r="D4" s="1" t="str">
        <f t="shared" ref="D4:D19" si="1">LEFT(B4,4)</f>
        <v>6104</v>
      </c>
      <c r="E4" s="1" t="str">
        <f t="shared" ref="E4:E19" si="2">RIGHT(B4,6)</f>
        <v>40P003</v>
      </c>
      <c r="F4" s="1" t="str">
        <f t="shared" ref="F4:F19" si="3">_xlfn.CONCAT(E4,"-",D4)</f>
        <v>40P003-6104</v>
      </c>
      <c r="G4" s="5" t="s">
        <v>256</v>
      </c>
      <c r="I4" s="16"/>
      <c r="J4" s="12" t="s">
        <v>257</v>
      </c>
      <c r="K4" t="str">
        <f t="shared" ref="K4:K19" si="4">MID(J4,7,10)</f>
        <v>950079300</v>
      </c>
      <c r="M4" s="16"/>
      <c r="N4" s="13" t="s">
        <v>45</v>
      </c>
      <c r="O4" s="14">
        <f t="shared" ref="O4:O19" si="5">LEN(N4)</f>
        <v>15</v>
      </c>
      <c r="P4" s="15"/>
      <c r="Q4" s="18"/>
      <c r="R4" s="18"/>
      <c r="S4" s="18"/>
    </row>
    <row r="5" spans="1:19">
      <c r="A5" s="4"/>
      <c r="B5" s="1" t="s">
        <v>258</v>
      </c>
      <c r="C5" s="1">
        <f t="shared" si="0"/>
        <v>10</v>
      </c>
      <c r="D5" s="1" t="str">
        <f t="shared" si="1"/>
        <v>6104</v>
      </c>
      <c r="E5" s="1" t="str">
        <f t="shared" si="2"/>
        <v>40A031</v>
      </c>
      <c r="F5" s="1" t="str">
        <f t="shared" si="3"/>
        <v>40A031-6104</v>
      </c>
      <c r="G5" s="5" t="s">
        <v>259</v>
      </c>
      <c r="I5" s="16"/>
      <c r="J5" s="12" t="s">
        <v>260</v>
      </c>
      <c r="K5" t="str">
        <f t="shared" si="4"/>
        <v>571304949</v>
      </c>
      <c r="M5" s="16"/>
      <c r="N5" s="13" t="s">
        <v>54</v>
      </c>
      <c r="O5" s="14">
        <f t="shared" si="5"/>
        <v>13</v>
      </c>
      <c r="P5" s="15"/>
      <c r="Q5" s="18"/>
      <c r="R5" s="18"/>
      <c r="S5" s="18"/>
    </row>
    <row r="6" spans="1:19">
      <c r="A6" s="4"/>
      <c r="B6" s="1" t="s">
        <v>261</v>
      </c>
      <c r="C6" s="1">
        <f t="shared" si="0"/>
        <v>10</v>
      </c>
      <c r="D6" s="1" t="str">
        <f t="shared" si="1"/>
        <v>6104</v>
      </c>
      <c r="E6" s="1" t="str">
        <f t="shared" si="2"/>
        <v>46A020</v>
      </c>
      <c r="F6" s="1" t="str">
        <f t="shared" si="3"/>
        <v>46A020-6104</v>
      </c>
      <c r="G6" s="5" t="s">
        <v>262</v>
      </c>
      <c r="I6" s="16"/>
      <c r="J6" s="12" t="s">
        <v>263</v>
      </c>
      <c r="K6" t="str">
        <f t="shared" si="4"/>
        <v>665005023</v>
      </c>
      <c r="M6" s="16"/>
      <c r="N6" s="13" t="s">
        <v>64</v>
      </c>
      <c r="O6" s="14">
        <f t="shared" si="5"/>
        <v>12</v>
      </c>
      <c r="P6" s="15"/>
      <c r="Q6" s="18"/>
      <c r="R6" s="18"/>
      <c r="S6" s="18"/>
    </row>
    <row r="7" spans="1:19">
      <c r="A7" s="4"/>
      <c r="B7" s="1" t="s">
        <v>264</v>
      </c>
      <c r="C7" s="1">
        <f t="shared" si="0"/>
        <v>10</v>
      </c>
      <c r="D7" s="1" t="str">
        <f t="shared" si="1"/>
        <v>6104</v>
      </c>
      <c r="E7" s="1" t="str">
        <f t="shared" si="2"/>
        <v>45J024</v>
      </c>
      <c r="F7" s="1" t="str">
        <f t="shared" si="3"/>
        <v>45J024-6104</v>
      </c>
      <c r="G7" s="5" t="s">
        <v>265</v>
      </c>
      <c r="I7" s="16"/>
      <c r="J7" s="12" t="s">
        <v>266</v>
      </c>
      <c r="K7" t="str">
        <f t="shared" si="4"/>
        <v>672006761</v>
      </c>
      <c r="M7" s="16"/>
      <c r="N7" s="13" t="s">
        <v>95</v>
      </c>
      <c r="O7" s="14">
        <f t="shared" si="5"/>
        <v>13</v>
      </c>
      <c r="P7" s="15"/>
      <c r="Q7" s="18"/>
      <c r="R7" s="18"/>
      <c r="S7" s="18"/>
    </row>
    <row r="8" spans="1:19">
      <c r="A8" s="4"/>
      <c r="B8" s="1" t="s">
        <v>267</v>
      </c>
      <c r="C8" s="1">
        <f t="shared" si="0"/>
        <v>10</v>
      </c>
      <c r="D8" s="1" t="str">
        <f t="shared" si="1"/>
        <v>0104</v>
      </c>
      <c r="E8" s="1" t="str">
        <f t="shared" si="2"/>
        <v>49R025</v>
      </c>
      <c r="F8" s="1" t="str">
        <f t="shared" si="3"/>
        <v>49R025-0104</v>
      </c>
      <c r="G8" s="5" t="s">
        <v>268</v>
      </c>
      <c r="I8" s="16"/>
      <c r="J8" s="12" t="s">
        <v>269</v>
      </c>
      <c r="K8" t="str">
        <f t="shared" si="4"/>
        <v>694653006</v>
      </c>
      <c r="M8" s="16"/>
      <c r="N8" s="13" t="s">
        <v>103</v>
      </c>
      <c r="O8" s="14">
        <f t="shared" si="5"/>
        <v>11</v>
      </c>
      <c r="P8" s="15"/>
      <c r="Q8" s="18"/>
      <c r="R8" s="18"/>
      <c r="S8" s="18"/>
    </row>
    <row r="9" spans="1:19">
      <c r="A9" s="4"/>
      <c r="B9" s="1" t="s">
        <v>270</v>
      </c>
      <c r="C9" s="1">
        <f t="shared" si="0"/>
        <v>10</v>
      </c>
      <c r="D9" s="1" t="str">
        <f t="shared" si="1"/>
        <v>6104</v>
      </c>
      <c r="E9" s="1" t="str">
        <f t="shared" si="2"/>
        <v>45A026</v>
      </c>
      <c r="F9" s="1" t="str">
        <f t="shared" si="3"/>
        <v>45A026-6104</v>
      </c>
      <c r="G9" s="5" t="s">
        <v>271</v>
      </c>
      <c r="I9" s="16"/>
      <c r="J9" s="12" t="s">
        <v>272</v>
      </c>
      <c r="K9" t="str">
        <f t="shared" si="4"/>
        <v>077246616</v>
      </c>
      <c r="M9" s="16"/>
      <c r="N9" s="13" t="s">
        <v>115</v>
      </c>
      <c r="O9" s="14">
        <f t="shared" si="5"/>
        <v>15</v>
      </c>
      <c r="P9" s="15"/>
      <c r="Q9" s="18"/>
      <c r="R9" s="18"/>
      <c r="S9" s="18"/>
    </row>
    <row r="10" spans="1:19">
      <c r="A10" s="4"/>
      <c r="B10" s="1" t="s">
        <v>273</v>
      </c>
      <c r="C10" s="1">
        <f t="shared" si="0"/>
        <v>10</v>
      </c>
      <c r="D10" s="1" t="str">
        <f t="shared" si="1"/>
        <v>6104</v>
      </c>
      <c r="E10" s="1" t="str">
        <f t="shared" si="2"/>
        <v>40S033</v>
      </c>
      <c r="F10" s="1" t="str">
        <f t="shared" si="3"/>
        <v>40S033-6104</v>
      </c>
      <c r="G10" s="5" t="s">
        <v>274</v>
      </c>
      <c r="I10" s="16"/>
      <c r="J10" s="12" t="s">
        <v>275</v>
      </c>
      <c r="K10" t="str">
        <f t="shared" si="4"/>
        <v>414174665</v>
      </c>
      <c r="M10" s="16"/>
      <c r="N10" s="13" t="s">
        <v>117</v>
      </c>
      <c r="O10" s="14">
        <f t="shared" si="5"/>
        <v>13</v>
      </c>
      <c r="P10" s="15"/>
      <c r="Q10" s="18"/>
      <c r="R10" s="18"/>
      <c r="S10" s="18"/>
    </row>
    <row r="11" spans="1:19">
      <c r="A11" s="4"/>
      <c r="B11" s="1" t="s">
        <v>276</v>
      </c>
      <c r="C11" s="1">
        <f t="shared" si="0"/>
        <v>10</v>
      </c>
      <c r="D11" s="1" t="str">
        <f t="shared" si="1"/>
        <v>6104</v>
      </c>
      <c r="E11" s="1" t="str">
        <f t="shared" si="2"/>
        <v>40S032</v>
      </c>
      <c r="F11" s="1" t="str">
        <f t="shared" si="3"/>
        <v>40S032-6104</v>
      </c>
      <c r="G11" s="5" t="s">
        <v>277</v>
      </c>
      <c r="I11" s="16"/>
      <c r="J11" s="12" t="s">
        <v>278</v>
      </c>
      <c r="K11" t="str">
        <f t="shared" si="4"/>
        <v>902100073</v>
      </c>
      <c r="M11" s="16"/>
      <c r="N11" s="13" t="s">
        <v>119</v>
      </c>
      <c r="O11" s="14">
        <f t="shared" si="5"/>
        <v>14</v>
      </c>
      <c r="P11" s="15"/>
      <c r="Q11" s="18"/>
      <c r="R11" s="18"/>
      <c r="S11" s="18"/>
    </row>
    <row r="12" spans="1:19">
      <c r="A12" s="4"/>
      <c r="B12" s="1" t="s">
        <v>276</v>
      </c>
      <c r="C12" s="1">
        <f t="shared" si="0"/>
        <v>10</v>
      </c>
      <c r="D12" s="1" t="str">
        <f t="shared" si="1"/>
        <v>6104</v>
      </c>
      <c r="E12" s="1" t="str">
        <f t="shared" si="2"/>
        <v>40S032</v>
      </c>
      <c r="F12" s="1" t="str">
        <f t="shared" si="3"/>
        <v>40S032-6104</v>
      </c>
      <c r="G12" s="5" t="s">
        <v>279</v>
      </c>
      <c r="I12" s="16"/>
      <c r="J12" s="12" t="s">
        <v>280</v>
      </c>
      <c r="K12" t="str">
        <f t="shared" si="4"/>
        <v>610066077</v>
      </c>
      <c r="M12" s="16"/>
      <c r="N12" s="13" t="s">
        <v>127</v>
      </c>
      <c r="O12" s="14">
        <f t="shared" si="5"/>
        <v>15</v>
      </c>
      <c r="P12" s="15"/>
      <c r="Q12" s="18"/>
      <c r="R12" s="18"/>
      <c r="S12" s="18"/>
    </row>
    <row r="13" spans="1:19">
      <c r="A13" s="4"/>
      <c r="B13" s="1" t="s">
        <v>258</v>
      </c>
      <c r="C13" s="1">
        <f t="shared" si="0"/>
        <v>10</v>
      </c>
      <c r="D13" s="1" t="str">
        <f t="shared" si="1"/>
        <v>6104</v>
      </c>
      <c r="E13" s="1" t="str">
        <f t="shared" si="2"/>
        <v>40A031</v>
      </c>
      <c r="F13" s="1" t="str">
        <f t="shared" si="3"/>
        <v>40A031-6104</v>
      </c>
      <c r="G13" s="5" t="s">
        <v>281</v>
      </c>
      <c r="I13" s="16"/>
      <c r="J13" s="12" t="s">
        <v>282</v>
      </c>
      <c r="K13" t="str">
        <f t="shared" si="4"/>
        <v>665619797</v>
      </c>
      <c r="M13" s="16"/>
      <c r="N13" s="13" t="s">
        <v>141</v>
      </c>
      <c r="O13" s="14">
        <f t="shared" si="5"/>
        <v>12</v>
      </c>
      <c r="P13" s="15"/>
      <c r="Q13" s="18"/>
      <c r="R13" s="18"/>
      <c r="S13" s="18"/>
    </row>
    <row r="14" spans="1:19">
      <c r="A14" s="4"/>
      <c r="B14" s="1" t="s">
        <v>258</v>
      </c>
      <c r="C14" s="1">
        <f t="shared" si="0"/>
        <v>10</v>
      </c>
      <c r="D14" s="1" t="str">
        <f t="shared" si="1"/>
        <v>6104</v>
      </c>
      <c r="E14" s="1" t="str">
        <f t="shared" si="2"/>
        <v>40A031</v>
      </c>
      <c r="F14" s="1" t="str">
        <f t="shared" si="3"/>
        <v>40A031-6104</v>
      </c>
      <c r="G14" s="5" t="s">
        <v>283</v>
      </c>
      <c r="I14" s="16"/>
      <c r="J14" s="12" t="s">
        <v>284</v>
      </c>
      <c r="K14" t="str">
        <f t="shared" si="4"/>
        <v>772121776</v>
      </c>
      <c r="M14" s="16"/>
      <c r="N14" s="13" t="s">
        <v>161</v>
      </c>
      <c r="O14" s="14">
        <f t="shared" si="5"/>
        <v>20</v>
      </c>
      <c r="P14" s="15"/>
      <c r="Q14" s="18"/>
      <c r="R14" s="18"/>
      <c r="S14" s="18"/>
    </row>
    <row r="15" spans="1:19">
      <c r="A15" s="4"/>
      <c r="B15" s="1" t="s">
        <v>258</v>
      </c>
      <c r="C15" s="1">
        <f t="shared" si="0"/>
        <v>10</v>
      </c>
      <c r="D15" s="1" t="str">
        <f t="shared" si="1"/>
        <v>6104</v>
      </c>
      <c r="E15" s="1" t="str">
        <f t="shared" si="2"/>
        <v>40A031</v>
      </c>
      <c r="F15" s="1" t="str">
        <f t="shared" si="3"/>
        <v>40A031-6104</v>
      </c>
      <c r="G15" s="5" t="s">
        <v>285</v>
      </c>
      <c r="I15" s="16"/>
      <c r="J15" s="12" t="s">
        <v>286</v>
      </c>
      <c r="K15" t="str">
        <f t="shared" si="4"/>
        <v>799036620</v>
      </c>
      <c r="M15" s="16"/>
      <c r="N15" s="13" t="s">
        <v>173</v>
      </c>
      <c r="O15" s="14">
        <f t="shared" si="5"/>
        <v>13</v>
      </c>
      <c r="P15" s="15"/>
      <c r="Q15" s="18"/>
      <c r="R15" s="18"/>
      <c r="S15" s="18"/>
    </row>
    <row r="16" spans="1:19">
      <c r="A16" s="4"/>
      <c r="B16" s="1" t="s">
        <v>258</v>
      </c>
      <c r="C16" s="1">
        <f t="shared" si="0"/>
        <v>10</v>
      </c>
      <c r="D16" s="1" t="str">
        <f t="shared" si="1"/>
        <v>6104</v>
      </c>
      <c r="E16" s="1" t="str">
        <f t="shared" si="2"/>
        <v>40A031</v>
      </c>
      <c r="F16" s="1" t="str">
        <f t="shared" si="3"/>
        <v>40A031-6104</v>
      </c>
      <c r="G16" s="5" t="s">
        <v>287</v>
      </c>
      <c r="I16" s="16"/>
      <c r="J16" s="12" t="s">
        <v>288</v>
      </c>
      <c r="K16" t="str">
        <f t="shared" si="4"/>
        <v>903570711</v>
      </c>
      <c r="M16" s="16"/>
      <c r="N16" s="13" t="s">
        <v>217</v>
      </c>
      <c r="O16" s="14">
        <f t="shared" si="5"/>
        <v>13</v>
      </c>
      <c r="P16" s="15"/>
      <c r="Q16" s="18"/>
      <c r="R16" s="18"/>
      <c r="S16" s="18"/>
    </row>
    <row r="17" spans="1:19">
      <c r="A17" s="4"/>
      <c r="B17" s="1" t="s">
        <v>258</v>
      </c>
      <c r="C17" s="1">
        <f t="shared" si="0"/>
        <v>10</v>
      </c>
      <c r="D17" s="1" t="str">
        <f t="shared" si="1"/>
        <v>6104</v>
      </c>
      <c r="E17" s="1" t="str">
        <f t="shared" si="2"/>
        <v>40A031</v>
      </c>
      <c r="F17" s="1" t="str">
        <f t="shared" si="3"/>
        <v>40A031-6104</v>
      </c>
      <c r="G17" s="5" t="s">
        <v>289</v>
      </c>
      <c r="I17" s="16"/>
      <c r="J17" s="12" t="s">
        <v>290</v>
      </c>
      <c r="K17" t="str">
        <f t="shared" si="4"/>
        <v>020263412</v>
      </c>
      <c r="M17" s="16"/>
      <c r="N17" s="13" t="s">
        <v>221</v>
      </c>
      <c r="O17" s="14">
        <f t="shared" si="5"/>
        <v>16</v>
      </c>
      <c r="P17" s="15"/>
      <c r="Q17" s="18"/>
      <c r="R17" s="18"/>
      <c r="S17" s="18"/>
    </row>
    <row r="18" spans="1:19">
      <c r="A18" s="4"/>
      <c r="B18" s="1" t="s">
        <v>291</v>
      </c>
      <c r="C18" s="1">
        <f t="shared" si="0"/>
        <v>10</v>
      </c>
      <c r="D18" s="1" t="str">
        <f t="shared" si="1"/>
        <v>6104</v>
      </c>
      <c r="E18" s="1" t="str">
        <f t="shared" si="2"/>
        <v>46A001</v>
      </c>
      <c r="F18" s="1" t="str">
        <f t="shared" si="3"/>
        <v>46A001-6104</v>
      </c>
      <c r="G18" s="5" t="s">
        <v>292</v>
      </c>
      <c r="I18" s="16"/>
      <c r="J18" s="12" t="s">
        <v>293</v>
      </c>
      <c r="K18" t="str">
        <f t="shared" si="4"/>
        <v>649670440</v>
      </c>
      <c r="M18" s="16"/>
      <c r="N18" s="13" t="s">
        <v>227</v>
      </c>
      <c r="O18" s="14">
        <f t="shared" si="5"/>
        <v>12</v>
      </c>
      <c r="P18" s="15"/>
      <c r="Q18" s="18"/>
      <c r="R18" s="18"/>
      <c r="S18" s="18"/>
    </row>
    <row r="19" ht="15.15" spans="1:19">
      <c r="A19" s="4"/>
      <c r="B19" s="1" t="s">
        <v>294</v>
      </c>
      <c r="C19" s="1">
        <f t="shared" si="0"/>
        <v>10</v>
      </c>
      <c r="D19" s="1" t="str">
        <f t="shared" si="1"/>
        <v>6104</v>
      </c>
      <c r="E19" s="1" t="str">
        <f t="shared" si="2"/>
        <v>40R016</v>
      </c>
      <c r="F19" s="1" t="str">
        <f t="shared" si="3"/>
        <v>40R016-6104</v>
      </c>
      <c r="G19" s="5" t="s">
        <v>295</v>
      </c>
      <c r="I19" s="17"/>
      <c r="J19" s="12" t="s">
        <v>296</v>
      </c>
      <c r="K19" t="str">
        <f t="shared" si="4"/>
        <v>665665255</v>
      </c>
      <c r="M19" s="17"/>
      <c r="N19" s="13" t="s">
        <v>297</v>
      </c>
      <c r="O19" s="14">
        <f t="shared" si="5"/>
        <v>15</v>
      </c>
      <c r="P19" s="15"/>
      <c r="Q19" s="18"/>
      <c r="R19" s="18"/>
      <c r="S19" s="18"/>
    </row>
    <row r="22" spans="1:6">
      <c r="A22" s="1"/>
      <c r="B22" s="2" t="s">
        <v>238</v>
      </c>
      <c r="C22" s="2" t="s">
        <v>23</v>
      </c>
      <c r="D22" s="2" t="s">
        <v>239</v>
      </c>
      <c r="E22" s="2" t="s">
        <v>27</v>
      </c>
      <c r="F22" s="2" t="s">
        <v>241</v>
      </c>
    </row>
    <row r="23" ht="15" customHeight="1" spans="1:6">
      <c r="A23" s="4" t="s">
        <v>298</v>
      </c>
      <c r="B23" s="6">
        <v>61044002</v>
      </c>
      <c r="C23" s="1" t="str">
        <f>LEFT(B23,4)</f>
        <v>6104</v>
      </c>
      <c r="D23" s="1">
        <f>LEN(B23)</f>
        <v>8</v>
      </c>
      <c r="E23" s="1" t="str">
        <f>RIGHT(B23,LEN(B23)-4)</f>
        <v>4002</v>
      </c>
      <c r="F23" s="1" t="str">
        <f>E23&amp;"-"&amp;C23</f>
        <v>4002-6104</v>
      </c>
    </row>
    <row r="24" spans="1:6">
      <c r="A24" s="4"/>
      <c r="B24" s="6" t="s">
        <v>299</v>
      </c>
      <c r="C24" s="1" t="str">
        <f t="shared" ref="C24:C39" si="6">LEFT(B24,4)</f>
        <v>6104</v>
      </c>
      <c r="D24" s="1">
        <f t="shared" ref="D24:D39" si="7">LEN(B24)</f>
        <v>9</v>
      </c>
      <c r="E24" s="1" t="str">
        <f t="shared" ref="E24:E39" si="8">RIGHT(B24,LEN(B24)-4)</f>
        <v>40P03</v>
      </c>
      <c r="F24" s="1" t="str">
        <f>E24&amp;" "&amp;C24</f>
        <v>40P03 6104</v>
      </c>
    </row>
    <row r="25" spans="1:6">
      <c r="A25" s="4"/>
      <c r="B25" s="6">
        <v>610440031</v>
      </c>
      <c r="C25" s="1" t="str">
        <f t="shared" si="6"/>
        <v>6104</v>
      </c>
      <c r="D25" s="1">
        <f t="shared" si="7"/>
        <v>9</v>
      </c>
      <c r="E25" s="1" t="str">
        <f t="shared" si="8"/>
        <v>40031</v>
      </c>
      <c r="F25" s="1" t="str">
        <f t="shared" ref="F25:F39" si="9">E25&amp;" "&amp;C25</f>
        <v>40031 6104</v>
      </c>
    </row>
    <row r="26" spans="1:6">
      <c r="A26" s="4"/>
      <c r="B26" s="6" t="s">
        <v>261</v>
      </c>
      <c r="C26" s="1" t="str">
        <f t="shared" si="6"/>
        <v>6104</v>
      </c>
      <c r="D26" s="1">
        <f t="shared" si="7"/>
        <v>10</v>
      </c>
      <c r="E26" s="1" t="str">
        <f t="shared" si="8"/>
        <v>46A020</v>
      </c>
      <c r="F26" s="1" t="str">
        <f t="shared" si="9"/>
        <v>46A020 6104</v>
      </c>
    </row>
    <row r="27" spans="1:6">
      <c r="A27" s="4"/>
      <c r="B27" s="6">
        <v>61044024</v>
      </c>
      <c r="C27" s="1" t="str">
        <f t="shared" si="6"/>
        <v>6104</v>
      </c>
      <c r="D27" s="1">
        <f t="shared" si="7"/>
        <v>8</v>
      </c>
      <c r="E27" s="1" t="str">
        <f t="shared" si="8"/>
        <v>4024</v>
      </c>
      <c r="F27" s="1" t="str">
        <f t="shared" si="9"/>
        <v>4024 6104</v>
      </c>
    </row>
    <row r="28" spans="1:6">
      <c r="A28" s="4"/>
      <c r="B28" s="6" t="s">
        <v>300</v>
      </c>
      <c r="C28" s="1" t="str">
        <f t="shared" si="6"/>
        <v>6104</v>
      </c>
      <c r="D28" s="1">
        <f t="shared" si="7"/>
        <v>9</v>
      </c>
      <c r="E28" s="1" t="str">
        <f t="shared" si="8"/>
        <v>9R025</v>
      </c>
      <c r="F28" s="1" t="str">
        <f t="shared" si="9"/>
        <v>9R025 6104</v>
      </c>
    </row>
    <row r="29" spans="1:6">
      <c r="A29" s="4"/>
      <c r="B29" s="6" t="s">
        <v>270</v>
      </c>
      <c r="C29" s="1" t="str">
        <f t="shared" si="6"/>
        <v>6104</v>
      </c>
      <c r="D29" s="1">
        <f t="shared" si="7"/>
        <v>10</v>
      </c>
      <c r="E29" s="1" t="str">
        <f t="shared" si="8"/>
        <v>45A026</v>
      </c>
      <c r="F29" s="1" t="str">
        <f t="shared" si="9"/>
        <v>45A026 6104</v>
      </c>
    </row>
    <row r="30" spans="1:6">
      <c r="A30" s="4"/>
      <c r="B30" s="6" t="s">
        <v>273</v>
      </c>
      <c r="C30" s="1" t="str">
        <f t="shared" si="6"/>
        <v>6104</v>
      </c>
      <c r="D30" s="1">
        <f t="shared" si="7"/>
        <v>10</v>
      </c>
      <c r="E30" s="1" t="str">
        <f t="shared" si="8"/>
        <v>40S033</v>
      </c>
      <c r="F30" s="1" t="str">
        <f t="shared" si="9"/>
        <v>40S033 6104</v>
      </c>
    </row>
    <row r="31" spans="1:6">
      <c r="A31" s="4"/>
      <c r="B31" s="6" t="s">
        <v>301</v>
      </c>
      <c r="C31" s="1" t="str">
        <f t="shared" si="6"/>
        <v>6104</v>
      </c>
      <c r="D31" s="1">
        <f t="shared" si="7"/>
        <v>8</v>
      </c>
      <c r="E31" s="1" t="str">
        <f t="shared" si="8"/>
        <v>S032</v>
      </c>
      <c r="F31" s="1" t="str">
        <f t="shared" si="9"/>
        <v>S032 6104</v>
      </c>
    </row>
    <row r="32" spans="1:6">
      <c r="A32" s="4"/>
      <c r="B32" s="6" t="s">
        <v>276</v>
      </c>
      <c r="C32" s="1" t="str">
        <f t="shared" si="6"/>
        <v>6104</v>
      </c>
      <c r="D32" s="1">
        <f t="shared" si="7"/>
        <v>10</v>
      </c>
      <c r="E32" s="1" t="str">
        <f t="shared" si="8"/>
        <v>40S032</v>
      </c>
      <c r="F32" s="1" t="str">
        <f t="shared" si="9"/>
        <v>40S032 6104</v>
      </c>
    </row>
    <row r="33" spans="1:6">
      <c r="A33" s="4"/>
      <c r="B33" s="6" t="s">
        <v>302</v>
      </c>
      <c r="C33" s="1" t="str">
        <f t="shared" si="6"/>
        <v>6104</v>
      </c>
      <c r="D33" s="1">
        <f t="shared" si="7"/>
        <v>9</v>
      </c>
      <c r="E33" s="1" t="str">
        <f t="shared" si="8"/>
        <v>4A031</v>
      </c>
      <c r="F33" s="1" t="str">
        <f t="shared" si="9"/>
        <v>4A031 6104</v>
      </c>
    </row>
    <row r="34" spans="1:6">
      <c r="A34" s="4"/>
      <c r="B34" s="6">
        <v>61044032</v>
      </c>
      <c r="C34" s="1" t="str">
        <f t="shared" si="6"/>
        <v>6104</v>
      </c>
      <c r="D34" s="1">
        <f t="shared" si="7"/>
        <v>8</v>
      </c>
      <c r="E34" s="1" t="str">
        <f t="shared" si="8"/>
        <v>4032</v>
      </c>
      <c r="F34" s="1" t="str">
        <f t="shared" si="9"/>
        <v>4032 6104</v>
      </c>
    </row>
    <row r="35" spans="1:6">
      <c r="A35" s="4"/>
      <c r="B35" s="6" t="s">
        <v>299</v>
      </c>
      <c r="C35" s="1" t="str">
        <f t="shared" si="6"/>
        <v>6104</v>
      </c>
      <c r="D35" s="1">
        <f t="shared" si="7"/>
        <v>9</v>
      </c>
      <c r="E35" s="1" t="str">
        <f t="shared" si="8"/>
        <v>40P03</v>
      </c>
      <c r="F35" s="1" t="str">
        <f t="shared" si="9"/>
        <v>40P03 6104</v>
      </c>
    </row>
    <row r="36" spans="1:6">
      <c r="A36" s="4"/>
      <c r="B36" s="6">
        <v>610440031</v>
      </c>
      <c r="C36" s="1" t="str">
        <f t="shared" si="6"/>
        <v>6104</v>
      </c>
      <c r="D36" s="1">
        <f t="shared" si="7"/>
        <v>9</v>
      </c>
      <c r="E36" s="1" t="str">
        <f t="shared" si="8"/>
        <v>40031</v>
      </c>
      <c r="F36" s="1" t="str">
        <f t="shared" si="9"/>
        <v>40031 6104</v>
      </c>
    </row>
    <row r="37" spans="1:6">
      <c r="A37" s="4"/>
      <c r="B37" s="6" t="s">
        <v>261</v>
      </c>
      <c r="C37" s="1" t="str">
        <f t="shared" si="6"/>
        <v>6104</v>
      </c>
      <c r="D37" s="1">
        <f t="shared" si="7"/>
        <v>10</v>
      </c>
      <c r="E37" s="1" t="str">
        <f t="shared" si="8"/>
        <v>46A020</v>
      </c>
      <c r="F37" s="1" t="str">
        <f t="shared" si="9"/>
        <v>46A020 6104</v>
      </c>
    </row>
    <row r="38" spans="1:6">
      <c r="A38" s="4"/>
      <c r="B38" s="6">
        <v>610440031</v>
      </c>
      <c r="C38" s="1" t="str">
        <f t="shared" si="6"/>
        <v>6104</v>
      </c>
      <c r="D38" s="1">
        <f t="shared" si="7"/>
        <v>9</v>
      </c>
      <c r="E38" s="1" t="str">
        <f t="shared" si="8"/>
        <v>40031</v>
      </c>
      <c r="F38" s="1" t="str">
        <f t="shared" si="9"/>
        <v>40031 6104</v>
      </c>
    </row>
    <row r="39" spans="1:6">
      <c r="A39" s="4"/>
      <c r="B39" s="6" t="s">
        <v>261</v>
      </c>
      <c r="C39" s="1" t="str">
        <f t="shared" si="6"/>
        <v>6104</v>
      </c>
      <c r="D39" s="1">
        <f t="shared" si="7"/>
        <v>10</v>
      </c>
      <c r="E39" s="1" t="str">
        <f t="shared" si="8"/>
        <v>46A020</v>
      </c>
      <c r="F39" s="1" t="str">
        <f t="shared" si="9"/>
        <v>46A020 6104</v>
      </c>
    </row>
  </sheetData>
  <mergeCells count="4">
    <mergeCell ref="A3:A19"/>
    <mergeCell ref="A23:A39"/>
    <mergeCell ref="I3:I19"/>
    <mergeCell ref="M3:M1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Summary</vt:lpstr>
      <vt:lpstr>Text Basic Functions</vt:lpstr>
      <vt:lpstr>Left &amp;Right &amp; MID &amp; Concatenate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 Sharma</dc:creator>
  <cp:lastModifiedBy>archi</cp:lastModifiedBy>
  <dcterms:created xsi:type="dcterms:W3CDTF">2021-06-19T11:08:00Z</dcterms:created>
  <dcterms:modified xsi:type="dcterms:W3CDTF">2021-06-21T12:50:31Z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1033-11.2.0.10152</vt:lpwstr>
  </property>
</Properties>
</file>